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9120" activeTab="0"/>
  </bookViews>
  <sheets>
    <sheet name="League" sheetId="1" r:id="rId1"/>
    <sheet name="Lister Park" sheetId="2" r:id="rId2"/>
    <sheet name="Beckett Park" sheetId="3" r:id="rId3"/>
    <sheet name="Northcliffe Park" sheetId="4" r:id="rId4"/>
    <sheet name="Nunroyd Park" sheetId="5" r:id="rId5"/>
    <sheet name="Golden Acre Park" sheetId="6" r:id="rId6"/>
  </sheets>
  <definedNames>
    <definedName name="Query_from_Autodownload_database" localSheetId="5">'Golden Acre Park'!$B$3:$E$49</definedName>
    <definedName name="TABLE" localSheetId="2">'Beckett Park'!$A$3:$G$15</definedName>
    <definedName name="TABLE" localSheetId="5">'Golden Acre Park'!$A$3:$F$15</definedName>
    <definedName name="TABLE" localSheetId="3">'Northcliffe Park'!$A$3:$G$14</definedName>
    <definedName name="TABLE" localSheetId="4">'Nunroyd Park'!$A$3:$G$14</definedName>
  </definedNames>
  <calcPr fullCalcOnLoad="1"/>
</workbook>
</file>

<file path=xl/sharedStrings.xml><?xml version="1.0" encoding="utf-8"?>
<sst xmlns="http://schemas.openxmlformats.org/spreadsheetml/2006/main" count="816" uniqueCount="127">
  <si>
    <t>AIRE</t>
  </si>
  <si>
    <t>Steve Watkins</t>
  </si>
  <si>
    <t>Ian Marshall</t>
  </si>
  <si>
    <t>Joyce Marshall</t>
  </si>
  <si>
    <t>Howard Sawyer</t>
  </si>
  <si>
    <t>Joe Woodley</t>
  </si>
  <si>
    <t>Name</t>
  </si>
  <si>
    <t>Club</t>
  </si>
  <si>
    <t>Age</t>
  </si>
  <si>
    <t>Races</t>
  </si>
  <si>
    <t>Overall</t>
  </si>
  <si>
    <t>MEN</t>
  </si>
  <si>
    <t>Posn</t>
  </si>
  <si>
    <t>Time</t>
  </si>
  <si>
    <t>Points</t>
  </si>
  <si>
    <t>David Alcock</t>
  </si>
  <si>
    <t/>
  </si>
  <si>
    <t>IND</t>
  </si>
  <si>
    <t>LADIES</t>
  </si>
  <si>
    <t>M21</t>
  </si>
  <si>
    <t>W21</t>
  </si>
  <si>
    <t>M50</t>
  </si>
  <si>
    <t>M45</t>
  </si>
  <si>
    <t>M55</t>
  </si>
  <si>
    <t>W50</t>
  </si>
  <si>
    <t>Peter Jones</t>
  </si>
  <si>
    <t>M40</t>
  </si>
  <si>
    <t>M60</t>
  </si>
  <si>
    <t>Nicholas Jones</t>
  </si>
  <si>
    <t>Scott Marshall</t>
  </si>
  <si>
    <t>Tim Patterson</t>
  </si>
  <si>
    <t>Marie Gibbs</t>
  </si>
  <si>
    <t>Simon Brook</t>
  </si>
  <si>
    <t>Geoff Clarke</t>
  </si>
  <si>
    <t>M14</t>
  </si>
  <si>
    <t>Claire Towler</t>
  </si>
  <si>
    <t>Ian Nixon</t>
  </si>
  <si>
    <t>David Shelley</t>
  </si>
  <si>
    <t>W35</t>
  </si>
  <si>
    <t>Jess Nixon</t>
  </si>
  <si>
    <t>Peter K Jones</t>
  </si>
  <si>
    <t>Chris Burden</t>
  </si>
  <si>
    <t>David Bowman</t>
  </si>
  <si>
    <t>Andis Celinskis</t>
  </si>
  <si>
    <t>Richard Measures</t>
  </si>
  <si>
    <t>Toby Roberts</t>
  </si>
  <si>
    <t>best 3 scores count, organiser/planners get credited with their best score (indicated by *)</t>
  </si>
  <si>
    <t>W40</t>
  </si>
  <si>
    <t>Ruaridh Mon-Williams</t>
  </si>
  <si>
    <t>M12</t>
  </si>
  <si>
    <t>Angela Hulley</t>
  </si>
  <si>
    <t>W45</t>
  </si>
  <si>
    <t>Alan Parker</t>
  </si>
  <si>
    <t>Aire Summer Sprint League 2010</t>
  </si>
  <si>
    <t>Hector Haines</t>
  </si>
  <si>
    <t>Paul Liepins</t>
  </si>
  <si>
    <t>George Stevens</t>
  </si>
  <si>
    <t>M20</t>
  </si>
  <si>
    <t>Steve Webb</t>
  </si>
  <si>
    <t>Peter Haines</t>
  </si>
  <si>
    <t>Lucy Griffiths</t>
  </si>
  <si>
    <t>Lee Beavers</t>
  </si>
  <si>
    <t>Chloe Haines</t>
  </si>
  <si>
    <t>W20</t>
  </si>
  <si>
    <t>David Armstrong</t>
  </si>
  <si>
    <t>Mark Mon-Williams</t>
  </si>
  <si>
    <t>Florence Haines</t>
  </si>
  <si>
    <t>W16</t>
  </si>
  <si>
    <t>Rebecca Mon-Williams</t>
  </si>
  <si>
    <t>Susan Stevens</t>
  </si>
  <si>
    <t>W55</t>
  </si>
  <si>
    <t>Helen Anthony</t>
  </si>
  <si>
    <t>Sophie Lovell</t>
  </si>
  <si>
    <t>Nathan Martin</t>
  </si>
  <si>
    <t>Debbie Rooney</t>
  </si>
  <si>
    <t>Andrea Hill and Tom Bell</t>
  </si>
  <si>
    <t>Sara Dyer</t>
  </si>
  <si>
    <t>SPLOT</t>
  </si>
  <si>
    <t>Rosemary Beavers</t>
  </si>
  <si>
    <t>disq</t>
  </si>
  <si>
    <t>Neil Stevens</t>
  </si>
  <si>
    <t>Lister Park</t>
  </si>
  <si>
    <t>Beckett Park</t>
  </si>
  <si>
    <t>Northcliffe Park</t>
  </si>
  <si>
    <t>Nunroyd Park</t>
  </si>
  <si>
    <t>Golden Acre Park</t>
  </si>
  <si>
    <t>Bruce Woodley</t>
  </si>
  <si>
    <t>Robert Bumstead</t>
  </si>
  <si>
    <t>Lindsey Noakes</t>
  </si>
  <si>
    <t>Simon Hall</t>
  </si>
  <si>
    <t>Andrea Hill</t>
  </si>
  <si>
    <t>Claire Moore</t>
  </si>
  <si>
    <t>Frank Kew</t>
  </si>
  <si>
    <t>Cormac Purcell</t>
  </si>
  <si>
    <t>Lowri Jones</t>
  </si>
  <si>
    <t>Kirsty Mon-Williams</t>
  </si>
  <si>
    <t xml:space="preserve"> </t>
  </si>
  <si>
    <t>n/c</t>
  </si>
  <si>
    <t>Michael Cranny</t>
  </si>
  <si>
    <t>M35</t>
  </si>
  <si>
    <t>Leon Ricketts</t>
  </si>
  <si>
    <t>Outi Kamarainen</t>
  </si>
  <si>
    <t>NOC</t>
  </si>
  <si>
    <t>Ellie Hill</t>
  </si>
  <si>
    <t>W2</t>
  </si>
  <si>
    <t>27=</t>
  </si>
  <si>
    <t>AgeClass</t>
  </si>
  <si>
    <t>RaceTime</t>
  </si>
  <si>
    <t>William Richardson</t>
  </si>
  <si>
    <t>PAPO</t>
  </si>
  <si>
    <t>Vivien Bloor</t>
  </si>
  <si>
    <t>Faye Pinker</t>
  </si>
  <si>
    <t>Hilary Allen</t>
  </si>
  <si>
    <t>W65</t>
  </si>
  <si>
    <t>Sophie Brown</t>
  </si>
  <si>
    <t>Nigel Owens</t>
  </si>
  <si>
    <t>SYO</t>
  </si>
  <si>
    <t>Gillian Hunter</t>
  </si>
  <si>
    <t>W70</t>
  </si>
  <si>
    <t>Christophe Patterson</t>
  </si>
  <si>
    <t>M16</t>
  </si>
  <si>
    <t>Will Patterson</t>
  </si>
  <si>
    <t>Alexandra Watkins</t>
  </si>
  <si>
    <t>Christine Roberts</t>
  </si>
  <si>
    <t>EBOR</t>
  </si>
  <si>
    <t>W60</t>
  </si>
  <si>
    <t>Claire Salter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</si>
</sst>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&quot; (planner)&quot;"/>
    <numFmt numFmtId="169" formatCode="0&quot;(planner)&quot;"/>
    <numFmt numFmtId="170" formatCode="0&quot;*&quot;"/>
    <numFmt numFmtId="171" formatCode="[h]:mm"/>
    <numFmt numFmtId="172" formatCode="General&quot;*&quot;"/>
  </numFmts>
  <fonts count="42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8E8E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D9D9D9"/>
      </left>
      <right>
        <color indexed="63"/>
      </right>
      <top style="medium">
        <color rgb="FFD9D9D9"/>
      </top>
      <bottom>
        <color indexed="63"/>
      </bottom>
    </border>
    <border>
      <left>
        <color indexed="63"/>
      </left>
      <right>
        <color indexed="63"/>
      </right>
      <top style="medium">
        <color rgb="FFD9D9D9"/>
      </top>
      <bottom>
        <color indexed="63"/>
      </bottom>
    </border>
    <border>
      <left>
        <color indexed="63"/>
      </left>
      <right style="medium">
        <color rgb="FFD9D9D9"/>
      </right>
      <top style="medium">
        <color rgb="FFD9D9D9"/>
      </top>
      <bottom>
        <color indexed="63"/>
      </bottom>
    </border>
    <border>
      <left style="medium">
        <color rgb="FFD9D9D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D9D9D9"/>
      </right>
      <top>
        <color indexed="63"/>
      </top>
      <bottom>
        <color indexed="63"/>
      </bottom>
    </border>
    <border>
      <left style="medium">
        <color rgb="FFD9D9D9"/>
      </left>
      <right>
        <color indexed="63"/>
      </right>
      <top>
        <color indexed="63"/>
      </top>
      <bottom style="medium">
        <color rgb="FFD9D9D9"/>
      </bottom>
    </border>
    <border>
      <left>
        <color indexed="63"/>
      </left>
      <right>
        <color indexed="63"/>
      </right>
      <top>
        <color indexed="63"/>
      </top>
      <bottom style="medium">
        <color rgb="FFD9D9D9"/>
      </bottom>
    </border>
    <border>
      <left>
        <color indexed="63"/>
      </left>
      <right style="medium">
        <color rgb="FFD9D9D9"/>
      </right>
      <top>
        <color indexed="63"/>
      </top>
      <bottom style="medium">
        <color rgb="FFD9D9D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wrapText="1"/>
    </xf>
    <xf numFmtId="20" fontId="0" fillId="0" borderId="0" xfId="0" applyNumberFormat="1" applyAlignment="1">
      <alignment horizontal="right" wrapText="1"/>
    </xf>
    <xf numFmtId="46" fontId="0" fillId="0" borderId="0" xfId="0" applyNumberFormat="1" applyAlignment="1">
      <alignment horizontal="right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 wrapText="1"/>
    </xf>
    <xf numFmtId="46" fontId="0" fillId="0" borderId="0" xfId="0" applyNumberFormat="1" applyAlignment="1">
      <alignment/>
    </xf>
    <xf numFmtId="0" fontId="0" fillId="0" borderId="0" xfId="0" applyAlignment="1">
      <alignment horizontal="center"/>
    </xf>
    <xf numFmtId="45" fontId="0" fillId="0" borderId="0" xfId="0" applyNumberFormat="1" applyAlignment="1">
      <alignment horizontal="left"/>
    </xf>
    <xf numFmtId="0" fontId="0" fillId="0" borderId="0" xfId="0" applyAlignment="1" quotePrefix="1">
      <alignment horizontal="center"/>
    </xf>
    <xf numFmtId="170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/>
    </xf>
    <xf numFmtId="20" fontId="6" fillId="0" borderId="0" xfId="0" applyNumberFormat="1" applyFont="1" applyFill="1" applyBorder="1" applyAlignment="1">
      <alignment horizontal="right" vertical="top"/>
    </xf>
    <xf numFmtId="46" fontId="6" fillId="0" borderId="0" xfId="0" applyNumberFormat="1" applyFont="1" applyFill="1" applyBorder="1" applyAlignment="1">
      <alignment horizontal="right" vertical="top"/>
    </xf>
    <xf numFmtId="46" fontId="0" fillId="0" borderId="0" xfId="0" applyNumberFormat="1" applyAlignment="1">
      <alignment horizontal="left"/>
    </xf>
    <xf numFmtId="0" fontId="41" fillId="0" borderId="0" xfId="0" applyFont="1" applyAlignment="1">
      <alignment vertical="top"/>
    </xf>
    <xf numFmtId="0" fontId="41" fillId="0" borderId="0" xfId="0" applyFont="1" applyAlignment="1">
      <alignment horizontal="center" vertical="top"/>
    </xf>
    <xf numFmtId="0" fontId="41" fillId="33" borderId="0" xfId="0" applyFont="1" applyFill="1" applyAlignment="1">
      <alignment vertical="top"/>
    </xf>
    <xf numFmtId="0" fontId="41" fillId="33" borderId="0" xfId="0" applyFont="1" applyFill="1" applyAlignment="1">
      <alignment horizontal="center" vertical="top"/>
    </xf>
    <xf numFmtId="0" fontId="41" fillId="0" borderId="10" xfId="0" applyFont="1" applyBorder="1" applyAlignment="1">
      <alignment vertical="top"/>
    </xf>
    <xf numFmtId="0" fontId="41" fillId="0" borderId="11" xfId="0" applyFont="1" applyBorder="1" applyAlignment="1">
      <alignment vertical="top"/>
    </xf>
    <xf numFmtId="0" fontId="41" fillId="0" borderId="11" xfId="0" applyFont="1" applyBorder="1" applyAlignment="1">
      <alignment horizontal="center" vertical="top"/>
    </xf>
    <xf numFmtId="20" fontId="41" fillId="0" borderId="12" xfId="0" applyNumberFormat="1" applyFont="1" applyBorder="1" applyAlignment="1">
      <alignment horizontal="right" vertical="top"/>
    </xf>
    <xf numFmtId="0" fontId="41" fillId="33" borderId="13" xfId="0" applyFont="1" applyFill="1" applyBorder="1" applyAlignment="1">
      <alignment vertical="top"/>
    </xf>
    <xf numFmtId="20" fontId="41" fillId="33" borderId="14" xfId="0" applyNumberFormat="1" applyFont="1" applyFill="1" applyBorder="1" applyAlignment="1">
      <alignment horizontal="right" vertical="top"/>
    </xf>
    <xf numFmtId="0" fontId="41" fillId="0" borderId="13" xfId="0" applyFont="1" applyBorder="1" applyAlignment="1">
      <alignment vertical="top"/>
    </xf>
    <xf numFmtId="20" fontId="41" fillId="0" borderId="14" xfId="0" applyNumberFormat="1" applyFont="1" applyBorder="1" applyAlignment="1">
      <alignment horizontal="right" vertical="top"/>
    </xf>
    <xf numFmtId="46" fontId="41" fillId="0" borderId="14" xfId="0" applyNumberFormat="1" applyFont="1" applyBorder="1" applyAlignment="1">
      <alignment horizontal="right" vertical="top"/>
    </xf>
    <xf numFmtId="46" fontId="41" fillId="33" borderId="14" xfId="0" applyNumberFormat="1" applyFont="1" applyFill="1" applyBorder="1" applyAlignment="1">
      <alignment horizontal="right" vertical="top"/>
    </xf>
    <xf numFmtId="0" fontId="41" fillId="33" borderId="15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0" fontId="41" fillId="33" borderId="16" xfId="0" applyFont="1" applyFill="1" applyBorder="1" applyAlignment="1">
      <alignment horizontal="center" vertical="top"/>
    </xf>
    <xf numFmtId="20" fontId="41" fillId="33" borderId="17" xfId="0" applyNumberFormat="1" applyFont="1" applyFill="1" applyBorder="1" applyAlignment="1">
      <alignment horizontal="right" vertical="top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/>
    </xf>
    <xf numFmtId="46" fontId="41" fillId="33" borderId="17" xfId="0" applyNumberFormat="1" applyFont="1" applyFill="1" applyBorder="1" applyAlignment="1">
      <alignment horizontal="right" vertical="top"/>
    </xf>
    <xf numFmtId="0" fontId="1" fillId="0" borderId="0" xfId="0" applyFont="1" applyAlignment="1">
      <alignment/>
    </xf>
    <xf numFmtId="46" fontId="6" fillId="0" borderId="0" xfId="0" applyNumberFormat="1" applyFont="1" applyFill="1" applyAlignment="1">
      <alignment horizontal="right" vertical="top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b val="0"/>
        <i val="0"/>
        <u val="none"/>
        <strike val="0"/>
        <sz val="10"/>
        <name val="Arial"/>
        <color indexed="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82"/>
  <sheetViews>
    <sheetView tabSelected="1" zoomScalePageLayoutView="0" workbookViewId="0" topLeftCell="A1">
      <selection activeCell="L53" sqref="L53"/>
    </sheetView>
  </sheetViews>
  <sheetFormatPr defaultColWidth="9.140625" defaultRowHeight="12.75"/>
  <cols>
    <col min="1" max="1" width="11.28125" style="4" customWidth="1"/>
    <col min="2" max="2" width="28.421875" style="0" bestFit="1" customWidth="1"/>
    <col min="3" max="3" width="7.28125" style="0" bestFit="1" customWidth="1"/>
    <col min="4" max="4" width="4.8515625" style="0" bestFit="1" customWidth="1"/>
    <col min="5" max="5" width="6.8515625" style="0" bestFit="1" customWidth="1"/>
    <col min="6" max="6" width="7.421875" style="0" bestFit="1" customWidth="1"/>
    <col min="7" max="7" width="9.140625" style="0" bestFit="1" customWidth="1"/>
    <col min="8" max="8" width="7.8515625" style="0" bestFit="1" customWidth="1"/>
    <col min="9" max="9" width="9.28125" style="0" bestFit="1" customWidth="1"/>
    <col min="10" max="10" width="7.57421875" style="15" bestFit="1" customWidth="1"/>
  </cols>
  <sheetData>
    <row r="1" ht="20.25">
      <c r="A1" s="6" t="s">
        <v>53</v>
      </c>
    </row>
    <row r="2" ht="12.75">
      <c r="A2" s="4" t="s">
        <v>46</v>
      </c>
    </row>
    <row r="4" spans="1:5" ht="12.75">
      <c r="A4" s="5" t="s">
        <v>11</v>
      </c>
      <c r="E4" t="s">
        <v>9</v>
      </c>
    </row>
    <row r="5" spans="1:10" s="1" customFormat="1" ht="25.5" customHeight="1">
      <c r="A5" s="14" t="s">
        <v>12</v>
      </c>
      <c r="B5" s="1" t="s">
        <v>6</v>
      </c>
      <c r="C5" s="1" t="s">
        <v>7</v>
      </c>
      <c r="D5" s="1" t="s">
        <v>8</v>
      </c>
      <c r="E5" s="40" t="s">
        <v>81</v>
      </c>
      <c r="F5" s="40" t="s">
        <v>82</v>
      </c>
      <c r="G5" s="40" t="s">
        <v>83</v>
      </c>
      <c r="H5" s="40" t="s">
        <v>84</v>
      </c>
      <c r="I5" s="40" t="s">
        <v>85</v>
      </c>
      <c r="J5" s="16" t="s">
        <v>10</v>
      </c>
    </row>
    <row r="6" spans="1:10" ht="12.75">
      <c r="A6" s="4" t="str">
        <f aca="true" t="shared" si="0" ref="A6:A47">RANK(J6,J$6:J$47)&amp;IF(OR(J6=J5,J6=J7),"=","")</f>
        <v>1</v>
      </c>
      <c r="B6" t="s">
        <v>36</v>
      </c>
      <c r="C6" t="s">
        <v>0</v>
      </c>
      <c r="D6" t="s">
        <v>19</v>
      </c>
      <c r="E6">
        <v>99</v>
      </c>
      <c r="F6">
        <v>100</v>
      </c>
      <c r="G6">
        <v>100</v>
      </c>
      <c r="I6">
        <v>99</v>
      </c>
      <c r="J6" s="15">
        <f aca="true" t="shared" si="1" ref="J6:J47">IF(COUNT(E6:I6)&lt;=3,SUM(E6:I6),LARGE(E6:I6,1)+LARGE(E6:I6,2)+LARGE(E6:I6,3))</f>
        <v>299</v>
      </c>
    </row>
    <row r="7" spans="1:10" ht="12.75">
      <c r="A7" s="4" t="str">
        <f t="shared" si="0"/>
        <v>2=</v>
      </c>
      <c r="B7" t="s">
        <v>55</v>
      </c>
      <c r="C7" t="s">
        <v>0</v>
      </c>
      <c r="D7" t="s">
        <v>19</v>
      </c>
      <c r="E7">
        <v>98</v>
      </c>
      <c r="G7">
        <v>98</v>
      </c>
      <c r="I7">
        <v>100</v>
      </c>
      <c r="J7" s="15">
        <f t="shared" si="1"/>
        <v>296</v>
      </c>
    </row>
    <row r="8" spans="1:10" ht="12.75">
      <c r="A8" s="4" t="str">
        <f t="shared" si="0"/>
        <v>2=</v>
      </c>
      <c r="B8" t="s">
        <v>1</v>
      </c>
      <c r="C8" t="s">
        <v>0</v>
      </c>
      <c r="D8" t="s">
        <v>26</v>
      </c>
      <c r="E8" s="13">
        <f>MAX(F8:I8)</f>
        <v>99</v>
      </c>
      <c r="F8">
        <v>95</v>
      </c>
      <c r="G8">
        <v>99</v>
      </c>
      <c r="H8">
        <v>98</v>
      </c>
      <c r="I8">
        <v>98</v>
      </c>
      <c r="J8" s="15">
        <f t="shared" si="1"/>
        <v>296</v>
      </c>
    </row>
    <row r="9" spans="1:10" ht="12.75">
      <c r="A9" s="4" t="str">
        <f t="shared" si="0"/>
        <v>4</v>
      </c>
      <c r="B9" t="s">
        <v>15</v>
      </c>
      <c r="C9" t="s">
        <v>0</v>
      </c>
      <c r="D9" t="s">
        <v>19</v>
      </c>
      <c r="E9">
        <v>97</v>
      </c>
      <c r="F9">
        <v>98</v>
      </c>
      <c r="H9">
        <v>99</v>
      </c>
      <c r="I9">
        <v>96</v>
      </c>
      <c r="J9" s="15">
        <f t="shared" si="1"/>
        <v>294</v>
      </c>
    </row>
    <row r="10" spans="1:10" ht="12.75">
      <c r="A10" s="4" t="str">
        <f t="shared" si="0"/>
        <v>5</v>
      </c>
      <c r="B10" t="s">
        <v>58</v>
      </c>
      <c r="C10" t="s">
        <v>0</v>
      </c>
      <c r="D10" t="s">
        <v>22</v>
      </c>
      <c r="E10">
        <v>95</v>
      </c>
      <c r="F10">
        <v>96</v>
      </c>
      <c r="G10">
        <v>96</v>
      </c>
      <c r="H10">
        <v>100</v>
      </c>
      <c r="I10">
        <v>93</v>
      </c>
      <c r="J10" s="15">
        <f t="shared" si="1"/>
        <v>292</v>
      </c>
    </row>
    <row r="11" spans="1:10" ht="12.75">
      <c r="A11" s="4" t="str">
        <f t="shared" si="0"/>
        <v>6</v>
      </c>
      <c r="B11" t="s">
        <v>33</v>
      </c>
      <c r="C11" t="s">
        <v>0</v>
      </c>
      <c r="D11" t="s">
        <v>19</v>
      </c>
      <c r="E11">
        <v>93</v>
      </c>
      <c r="F11">
        <v>97</v>
      </c>
      <c r="G11">
        <v>95</v>
      </c>
      <c r="H11">
        <v>0</v>
      </c>
      <c r="I11">
        <v>83</v>
      </c>
      <c r="J11" s="15">
        <f t="shared" si="1"/>
        <v>285</v>
      </c>
    </row>
    <row r="12" spans="1:10" ht="12.75">
      <c r="A12" s="4" t="str">
        <f t="shared" si="0"/>
        <v>7=</v>
      </c>
      <c r="B12" t="s">
        <v>65</v>
      </c>
      <c r="C12" t="s">
        <v>0</v>
      </c>
      <c r="D12" t="s">
        <v>22</v>
      </c>
      <c r="E12">
        <v>88</v>
      </c>
      <c r="G12">
        <v>97</v>
      </c>
      <c r="H12">
        <v>97</v>
      </c>
      <c r="I12">
        <v>89</v>
      </c>
      <c r="J12" s="15">
        <f t="shared" si="1"/>
        <v>283</v>
      </c>
    </row>
    <row r="13" spans="1:10" ht="12.75">
      <c r="A13" s="4" t="str">
        <f t="shared" si="0"/>
        <v>7=</v>
      </c>
      <c r="B13" t="s">
        <v>59</v>
      </c>
      <c r="C13" t="s">
        <v>0</v>
      </c>
      <c r="D13" t="s">
        <v>23</v>
      </c>
      <c r="E13">
        <v>94</v>
      </c>
      <c r="G13">
        <v>93</v>
      </c>
      <c r="H13">
        <v>96</v>
      </c>
      <c r="I13">
        <v>90</v>
      </c>
      <c r="J13" s="15">
        <f t="shared" si="1"/>
        <v>283</v>
      </c>
    </row>
    <row r="14" spans="1:10" ht="12.75">
      <c r="A14" s="4" t="str">
        <f t="shared" si="0"/>
        <v>9</v>
      </c>
      <c r="B14" t="s">
        <v>2</v>
      </c>
      <c r="C14" t="s">
        <v>0</v>
      </c>
      <c r="D14" t="s">
        <v>22</v>
      </c>
      <c r="E14">
        <v>85</v>
      </c>
      <c r="F14">
        <v>91</v>
      </c>
      <c r="G14">
        <v>88</v>
      </c>
      <c r="H14">
        <v>94</v>
      </c>
      <c r="I14">
        <v>87</v>
      </c>
      <c r="J14" s="15">
        <f t="shared" si="1"/>
        <v>273</v>
      </c>
    </row>
    <row r="15" spans="1:10" ht="12.75">
      <c r="A15" s="4" t="str">
        <f t="shared" si="0"/>
        <v>10=</v>
      </c>
      <c r="B15" t="s">
        <v>5</v>
      </c>
      <c r="C15" t="s">
        <v>0</v>
      </c>
      <c r="D15" t="s">
        <v>34</v>
      </c>
      <c r="F15">
        <v>93</v>
      </c>
      <c r="H15">
        <v>88</v>
      </c>
      <c r="I15">
        <v>91</v>
      </c>
      <c r="J15" s="15">
        <f t="shared" si="1"/>
        <v>272</v>
      </c>
    </row>
    <row r="16" spans="1:10" ht="12.75">
      <c r="A16" s="4" t="str">
        <f t="shared" si="0"/>
        <v>10=</v>
      </c>
      <c r="B16" t="s">
        <v>28</v>
      </c>
      <c r="C16" t="s">
        <v>0</v>
      </c>
      <c r="D16" t="s">
        <v>21</v>
      </c>
      <c r="F16">
        <v>88</v>
      </c>
      <c r="G16">
        <v>91</v>
      </c>
      <c r="H16">
        <v>90</v>
      </c>
      <c r="I16" s="13">
        <f>MAX(E16:H16)</f>
        <v>91</v>
      </c>
      <c r="J16" s="15">
        <f t="shared" si="1"/>
        <v>272</v>
      </c>
    </row>
    <row r="17" spans="1:10" ht="12.75">
      <c r="A17" s="4" t="str">
        <f t="shared" si="0"/>
        <v>12</v>
      </c>
      <c r="B17" t="s">
        <v>44</v>
      </c>
      <c r="C17" t="s">
        <v>17</v>
      </c>
      <c r="D17" t="s">
        <v>19</v>
      </c>
      <c r="F17">
        <v>92</v>
      </c>
      <c r="H17">
        <v>95</v>
      </c>
      <c r="I17">
        <v>84</v>
      </c>
      <c r="J17" s="15">
        <f t="shared" si="1"/>
        <v>271</v>
      </c>
    </row>
    <row r="18" spans="1:10" ht="12.75">
      <c r="A18" s="4" t="str">
        <f t="shared" si="0"/>
        <v>13</v>
      </c>
      <c r="B18" t="s">
        <v>37</v>
      </c>
      <c r="C18" t="s">
        <v>0</v>
      </c>
      <c r="D18" t="s">
        <v>23</v>
      </c>
      <c r="E18">
        <v>90</v>
      </c>
      <c r="F18">
        <v>90</v>
      </c>
      <c r="H18">
        <v>89</v>
      </c>
      <c r="J18" s="15">
        <f t="shared" si="1"/>
        <v>269</v>
      </c>
    </row>
    <row r="19" spans="1:10" ht="12.75">
      <c r="A19" s="4" t="str">
        <f t="shared" si="0"/>
        <v>14</v>
      </c>
      <c r="B19" s="41" t="s">
        <v>40</v>
      </c>
      <c r="C19" t="s">
        <v>0</v>
      </c>
      <c r="D19" t="s">
        <v>21</v>
      </c>
      <c r="E19">
        <v>86</v>
      </c>
      <c r="F19">
        <v>89</v>
      </c>
      <c r="G19">
        <v>92</v>
      </c>
      <c r="J19" s="15">
        <f t="shared" si="1"/>
        <v>267</v>
      </c>
    </row>
    <row r="20" spans="1:10" ht="12.75">
      <c r="A20" s="4" t="str">
        <f t="shared" si="0"/>
        <v>15</v>
      </c>
      <c r="B20" t="s">
        <v>87</v>
      </c>
      <c r="C20" t="s">
        <v>0</v>
      </c>
      <c r="D20" t="s">
        <v>26</v>
      </c>
      <c r="F20">
        <v>85</v>
      </c>
      <c r="G20" s="13">
        <f>MAX(E20:F20,H20:I20)</f>
        <v>88</v>
      </c>
      <c r="I20">
        <v>88</v>
      </c>
      <c r="J20" s="15">
        <f t="shared" si="1"/>
        <v>261</v>
      </c>
    </row>
    <row r="21" spans="1:10" ht="12.75">
      <c r="A21" s="4" t="str">
        <f t="shared" si="0"/>
        <v>16=</v>
      </c>
      <c r="B21" t="s">
        <v>4</v>
      </c>
      <c r="C21" t="s">
        <v>0</v>
      </c>
      <c r="D21" t="s">
        <v>23</v>
      </c>
      <c r="E21">
        <v>83</v>
      </c>
      <c r="G21">
        <v>87</v>
      </c>
      <c r="H21">
        <v>85</v>
      </c>
      <c r="I21">
        <v>78</v>
      </c>
      <c r="J21" s="15">
        <f t="shared" si="1"/>
        <v>255</v>
      </c>
    </row>
    <row r="22" spans="1:10" ht="12.75">
      <c r="A22" s="4" t="str">
        <f t="shared" si="0"/>
        <v>16=</v>
      </c>
      <c r="B22" t="s">
        <v>48</v>
      </c>
      <c r="C22" t="s">
        <v>0</v>
      </c>
      <c r="D22" t="s">
        <v>49</v>
      </c>
      <c r="E22">
        <v>91</v>
      </c>
      <c r="G22">
        <v>82</v>
      </c>
      <c r="H22">
        <v>82</v>
      </c>
      <c r="I22">
        <v>73</v>
      </c>
      <c r="J22" s="15">
        <f t="shared" si="1"/>
        <v>255</v>
      </c>
    </row>
    <row r="23" spans="1:10" ht="12.75">
      <c r="A23" s="4" t="str">
        <f t="shared" si="0"/>
        <v>16=</v>
      </c>
      <c r="B23" t="s">
        <v>29</v>
      </c>
      <c r="C23" t="s">
        <v>0</v>
      </c>
      <c r="D23" t="s">
        <v>34</v>
      </c>
      <c r="E23">
        <v>87</v>
      </c>
      <c r="F23">
        <v>84</v>
      </c>
      <c r="G23">
        <v>84</v>
      </c>
      <c r="H23">
        <v>83</v>
      </c>
      <c r="I23">
        <v>77</v>
      </c>
      <c r="J23" s="15">
        <f t="shared" si="1"/>
        <v>255</v>
      </c>
    </row>
    <row r="24" spans="1:10" ht="12.75">
      <c r="A24" s="4" t="str">
        <f t="shared" si="0"/>
        <v>19=</v>
      </c>
      <c r="B24" t="s">
        <v>41</v>
      </c>
      <c r="C24" t="s">
        <v>0</v>
      </c>
      <c r="D24" t="s">
        <v>27</v>
      </c>
      <c r="E24">
        <v>84</v>
      </c>
      <c r="G24">
        <v>83</v>
      </c>
      <c r="H24">
        <v>86</v>
      </c>
      <c r="I24">
        <v>80</v>
      </c>
      <c r="J24" s="15">
        <f t="shared" si="1"/>
        <v>253</v>
      </c>
    </row>
    <row r="25" spans="1:10" ht="12.75">
      <c r="A25" s="4" t="str">
        <f t="shared" si="0"/>
        <v>19=</v>
      </c>
      <c r="B25" t="s">
        <v>45</v>
      </c>
      <c r="C25" t="s">
        <v>17</v>
      </c>
      <c r="D25" t="s">
        <v>19</v>
      </c>
      <c r="F25">
        <v>87</v>
      </c>
      <c r="H25">
        <v>91</v>
      </c>
      <c r="I25">
        <v>75</v>
      </c>
      <c r="J25" s="15">
        <f t="shared" si="1"/>
        <v>253</v>
      </c>
    </row>
    <row r="26" spans="1:10" ht="12.75">
      <c r="A26" s="4" t="str">
        <f t="shared" si="0"/>
        <v>21</v>
      </c>
      <c r="B26" t="s">
        <v>32</v>
      </c>
      <c r="C26" t="s">
        <v>0</v>
      </c>
      <c r="D26" t="s">
        <v>21</v>
      </c>
      <c r="G26">
        <v>86</v>
      </c>
      <c r="H26">
        <v>84</v>
      </c>
      <c r="I26">
        <v>79</v>
      </c>
      <c r="J26" s="15">
        <f t="shared" si="1"/>
        <v>249</v>
      </c>
    </row>
    <row r="27" spans="1:10" ht="12.75">
      <c r="A27" s="4" t="str">
        <f t="shared" si="0"/>
        <v>22</v>
      </c>
      <c r="B27" t="s">
        <v>93</v>
      </c>
      <c r="C27" t="s">
        <v>17</v>
      </c>
      <c r="D27" t="s">
        <v>19</v>
      </c>
      <c r="G27">
        <v>85</v>
      </c>
      <c r="H27">
        <v>87</v>
      </c>
      <c r="I27">
        <v>76</v>
      </c>
      <c r="J27" s="15">
        <f t="shared" si="1"/>
        <v>248</v>
      </c>
    </row>
    <row r="28" spans="1:10" ht="12.75">
      <c r="A28" s="4" t="str">
        <f t="shared" si="0"/>
        <v>23</v>
      </c>
      <c r="B28" t="s">
        <v>30</v>
      </c>
      <c r="C28" t="s">
        <v>0</v>
      </c>
      <c r="D28" t="s">
        <v>19</v>
      </c>
      <c r="F28">
        <v>99</v>
      </c>
      <c r="I28">
        <v>94</v>
      </c>
      <c r="J28" s="15">
        <f t="shared" si="1"/>
        <v>193</v>
      </c>
    </row>
    <row r="29" spans="1:10" ht="12.75">
      <c r="A29" s="4" t="str">
        <f t="shared" si="0"/>
        <v>24</v>
      </c>
      <c r="B29" t="s">
        <v>98</v>
      </c>
      <c r="C29" s="41" t="s">
        <v>0</v>
      </c>
      <c r="D29" t="s">
        <v>99</v>
      </c>
      <c r="H29">
        <v>93</v>
      </c>
      <c r="I29">
        <v>97</v>
      </c>
      <c r="J29" s="15">
        <f t="shared" si="1"/>
        <v>190</v>
      </c>
    </row>
    <row r="30" spans="1:10" ht="12.75">
      <c r="A30" s="4" t="str">
        <f t="shared" si="0"/>
        <v>25</v>
      </c>
      <c r="B30" t="s">
        <v>42</v>
      </c>
      <c r="C30" t="s">
        <v>0</v>
      </c>
      <c r="D30" t="s">
        <v>26</v>
      </c>
      <c r="F30">
        <v>94</v>
      </c>
      <c r="I30">
        <v>95</v>
      </c>
      <c r="J30" s="15">
        <f t="shared" si="1"/>
        <v>189</v>
      </c>
    </row>
    <row r="31" spans="1:10" ht="12.75">
      <c r="A31" s="4" t="str">
        <f t="shared" si="0"/>
        <v>26</v>
      </c>
      <c r="B31" t="s">
        <v>43</v>
      </c>
      <c r="C31" t="s">
        <v>0</v>
      </c>
      <c r="D31" t="s">
        <v>19</v>
      </c>
      <c r="G31">
        <v>94</v>
      </c>
      <c r="I31">
        <v>86</v>
      </c>
      <c r="J31" s="15">
        <f t="shared" si="1"/>
        <v>180</v>
      </c>
    </row>
    <row r="32" spans="1:10" ht="12.75">
      <c r="A32" s="4" t="str">
        <f t="shared" si="0"/>
        <v>27</v>
      </c>
      <c r="B32" t="s">
        <v>86</v>
      </c>
      <c r="C32" t="s">
        <v>0</v>
      </c>
      <c r="D32" t="s">
        <v>22</v>
      </c>
      <c r="F32">
        <v>86</v>
      </c>
      <c r="I32">
        <v>85</v>
      </c>
      <c r="J32" s="15">
        <f t="shared" si="1"/>
        <v>171</v>
      </c>
    </row>
    <row r="33" spans="1:10" ht="12.75">
      <c r="A33" s="4" t="str">
        <f t="shared" si="0"/>
        <v>28</v>
      </c>
      <c r="B33" t="s">
        <v>89</v>
      </c>
      <c r="C33" t="s">
        <v>0</v>
      </c>
      <c r="D33" t="s">
        <v>26</v>
      </c>
      <c r="F33">
        <v>82</v>
      </c>
      <c r="G33">
        <v>81</v>
      </c>
      <c r="J33" s="15">
        <f t="shared" si="1"/>
        <v>163</v>
      </c>
    </row>
    <row r="34" spans="1:10" ht="12.75">
      <c r="A34" s="4" t="str">
        <f t="shared" si="0"/>
        <v>29</v>
      </c>
      <c r="B34" t="s">
        <v>52</v>
      </c>
      <c r="C34" t="s">
        <v>0</v>
      </c>
      <c r="D34" t="s">
        <v>27</v>
      </c>
      <c r="F34">
        <v>83</v>
      </c>
      <c r="I34">
        <v>72</v>
      </c>
      <c r="J34" s="15">
        <f t="shared" si="1"/>
        <v>155</v>
      </c>
    </row>
    <row r="35" spans="1:10" ht="12.75">
      <c r="A35" s="4" t="str">
        <f t="shared" si="0"/>
        <v>30</v>
      </c>
      <c r="B35" t="s">
        <v>54</v>
      </c>
      <c r="C35" t="s">
        <v>0</v>
      </c>
      <c r="D35" t="s">
        <v>19</v>
      </c>
      <c r="E35">
        <v>100</v>
      </c>
      <c r="J35" s="15">
        <f t="shared" si="1"/>
        <v>100</v>
      </c>
    </row>
    <row r="36" spans="1:10" ht="12.75">
      <c r="A36" s="4" t="str">
        <f t="shared" si="0"/>
        <v>31</v>
      </c>
      <c r="B36" t="s">
        <v>56</v>
      </c>
      <c r="C36" t="s">
        <v>0</v>
      </c>
      <c r="D36" t="s">
        <v>57</v>
      </c>
      <c r="E36">
        <v>96</v>
      </c>
      <c r="J36" s="15">
        <f t="shared" si="1"/>
        <v>96</v>
      </c>
    </row>
    <row r="37" spans="1:10" ht="12.75">
      <c r="A37" s="4" t="str">
        <f t="shared" si="0"/>
        <v>32=</v>
      </c>
      <c r="B37" t="s">
        <v>61</v>
      </c>
      <c r="C37" t="s">
        <v>0</v>
      </c>
      <c r="D37" t="s">
        <v>19</v>
      </c>
      <c r="E37">
        <v>92</v>
      </c>
      <c r="J37" s="15">
        <f t="shared" si="1"/>
        <v>92</v>
      </c>
    </row>
    <row r="38" spans="1:10" ht="12.75">
      <c r="A38" s="4" t="str">
        <f t="shared" si="0"/>
        <v>32=</v>
      </c>
      <c r="B38" t="s">
        <v>100</v>
      </c>
      <c r="C38" t="s">
        <v>17</v>
      </c>
      <c r="D38" t="s">
        <v>19</v>
      </c>
      <c r="H38">
        <v>92</v>
      </c>
      <c r="J38" s="15">
        <f t="shared" si="1"/>
        <v>92</v>
      </c>
    </row>
    <row r="39" spans="1:10" ht="12.75">
      <c r="A39" s="4" t="str">
        <f t="shared" si="0"/>
        <v>32=</v>
      </c>
      <c r="B39" t="s">
        <v>108</v>
      </c>
      <c r="C39" t="s">
        <v>109</v>
      </c>
      <c r="D39" t="s">
        <v>34</v>
      </c>
      <c r="I39">
        <v>92</v>
      </c>
      <c r="J39" s="15">
        <f t="shared" si="1"/>
        <v>92</v>
      </c>
    </row>
    <row r="40" spans="1:10" ht="12.75">
      <c r="A40" s="4" t="str">
        <f t="shared" si="0"/>
        <v>35</v>
      </c>
      <c r="B40" t="s">
        <v>25</v>
      </c>
      <c r="C40" t="s">
        <v>0</v>
      </c>
      <c r="D40" t="s">
        <v>21</v>
      </c>
      <c r="G40">
        <v>90</v>
      </c>
      <c r="J40" s="15">
        <f t="shared" si="1"/>
        <v>90</v>
      </c>
    </row>
    <row r="41" spans="1:10" ht="12.75">
      <c r="A41" s="4" t="str">
        <f t="shared" si="0"/>
        <v>36=</v>
      </c>
      <c r="B41" t="s">
        <v>64</v>
      </c>
      <c r="C41" t="s">
        <v>0</v>
      </c>
      <c r="D41" t="s">
        <v>23</v>
      </c>
      <c r="E41">
        <v>89</v>
      </c>
      <c r="J41" s="15">
        <f t="shared" si="1"/>
        <v>89</v>
      </c>
    </row>
    <row r="42" spans="1:10" ht="12.75">
      <c r="A42" s="4" t="str">
        <f t="shared" si="0"/>
        <v>36=</v>
      </c>
      <c r="B42" t="s">
        <v>92</v>
      </c>
      <c r="C42" t="s">
        <v>0</v>
      </c>
      <c r="D42" t="s">
        <v>27</v>
      </c>
      <c r="G42">
        <v>89</v>
      </c>
      <c r="J42" s="15">
        <f t="shared" si="1"/>
        <v>89</v>
      </c>
    </row>
    <row r="43" spans="1:10" ht="12.75">
      <c r="A43" s="4" t="str">
        <f t="shared" si="0"/>
        <v>38=</v>
      </c>
      <c r="B43" t="s">
        <v>73</v>
      </c>
      <c r="C43" t="s">
        <v>17</v>
      </c>
      <c r="D43" t="s">
        <v>19</v>
      </c>
      <c r="E43">
        <v>82</v>
      </c>
      <c r="J43" s="15">
        <f t="shared" si="1"/>
        <v>82</v>
      </c>
    </row>
    <row r="44" spans="1:10" ht="12.75">
      <c r="A44" s="4" t="str">
        <f t="shared" si="0"/>
        <v>38=</v>
      </c>
      <c r="B44" t="s">
        <v>115</v>
      </c>
      <c r="C44" t="s">
        <v>116</v>
      </c>
      <c r="D44" t="s">
        <v>26</v>
      </c>
      <c r="I44">
        <v>82</v>
      </c>
      <c r="J44" s="15">
        <f t="shared" si="1"/>
        <v>82</v>
      </c>
    </row>
    <row r="45" spans="1:10" ht="12.75">
      <c r="A45" s="4" t="str">
        <f t="shared" si="0"/>
        <v>40</v>
      </c>
      <c r="B45" t="s">
        <v>119</v>
      </c>
      <c r="C45" t="s">
        <v>0</v>
      </c>
      <c r="D45" t="s">
        <v>120</v>
      </c>
      <c r="I45">
        <v>81</v>
      </c>
      <c r="J45" s="15">
        <f t="shared" si="1"/>
        <v>81</v>
      </c>
    </row>
    <row r="46" spans="1:10" ht="12.75">
      <c r="A46" s="4" t="str">
        <f t="shared" si="0"/>
        <v>41</v>
      </c>
      <c r="B46" t="s">
        <v>121</v>
      </c>
      <c r="C46" t="s">
        <v>0</v>
      </c>
      <c r="D46" t="s">
        <v>23</v>
      </c>
      <c r="I46">
        <v>74</v>
      </c>
      <c r="J46" s="15">
        <f t="shared" si="1"/>
        <v>74</v>
      </c>
    </row>
    <row r="47" spans="1:10" ht="12.75">
      <c r="A47" s="4" t="str">
        <f t="shared" si="0"/>
        <v>42</v>
      </c>
      <c r="B47" t="s">
        <v>80</v>
      </c>
      <c r="C47" t="s">
        <v>0</v>
      </c>
      <c r="D47" t="s">
        <v>27</v>
      </c>
      <c r="E47">
        <v>0</v>
      </c>
      <c r="F47">
        <v>0</v>
      </c>
      <c r="J47" s="15">
        <f t="shared" si="1"/>
        <v>0</v>
      </c>
    </row>
    <row r="48" ht="12.75">
      <c r="J48" s="43" t="s">
        <v>96</v>
      </c>
    </row>
    <row r="50" spans="1:5" ht="12.75">
      <c r="A50" s="5" t="s">
        <v>18</v>
      </c>
      <c r="E50" t="s">
        <v>9</v>
      </c>
    </row>
    <row r="51" spans="1:10" s="1" customFormat="1" ht="25.5" customHeight="1">
      <c r="A51" s="14" t="s">
        <v>12</v>
      </c>
      <c r="B51" s="1" t="s">
        <v>6</v>
      </c>
      <c r="C51" s="1" t="s">
        <v>7</v>
      </c>
      <c r="D51" s="1" t="s">
        <v>8</v>
      </c>
      <c r="E51" s="40" t="s">
        <v>81</v>
      </c>
      <c r="F51" s="40" t="s">
        <v>82</v>
      </c>
      <c r="G51" s="40" t="s">
        <v>83</v>
      </c>
      <c r="H51" s="40" t="s">
        <v>84</v>
      </c>
      <c r="I51" s="40" t="s">
        <v>85</v>
      </c>
      <c r="J51" s="16" t="s">
        <v>10</v>
      </c>
    </row>
    <row r="52" spans="1:10" ht="12.75">
      <c r="A52" s="4" t="str">
        <f aca="true" t="shared" si="2" ref="A52:A81">RANK(J52,J$52:J$81)&amp;IF(OR(J52=J51,J52=J53),"=","")</f>
        <v>1</v>
      </c>
      <c r="B52" t="s">
        <v>39</v>
      </c>
      <c r="C52" t="s">
        <v>0</v>
      </c>
      <c r="D52" t="s">
        <v>20</v>
      </c>
      <c r="E52">
        <v>100</v>
      </c>
      <c r="G52">
        <v>97</v>
      </c>
      <c r="H52">
        <v>99</v>
      </c>
      <c r="I52">
        <v>95</v>
      </c>
      <c r="J52" s="15">
        <f aca="true" t="shared" si="3" ref="J52:J81">IF(COUNT(E52:I52)&lt;=3,SUM(E52:I52),LARGE(E52:I52,1)+LARGE(E52:I52,2)+LARGE(E52:I52,3))</f>
        <v>296</v>
      </c>
    </row>
    <row r="53" spans="1:10" ht="12.75">
      <c r="A53" s="4" t="str">
        <f t="shared" si="2"/>
        <v>2</v>
      </c>
      <c r="B53" t="s">
        <v>66</v>
      </c>
      <c r="C53" t="s">
        <v>0</v>
      </c>
      <c r="D53" t="s">
        <v>67</v>
      </c>
      <c r="E53">
        <v>97</v>
      </c>
      <c r="G53">
        <v>100</v>
      </c>
      <c r="H53">
        <v>98</v>
      </c>
      <c r="J53" s="15">
        <f t="shared" si="3"/>
        <v>295</v>
      </c>
    </row>
    <row r="54" spans="1:10" ht="12.75">
      <c r="A54" s="4" t="str">
        <f t="shared" si="2"/>
        <v>3</v>
      </c>
      <c r="B54" t="s">
        <v>62</v>
      </c>
      <c r="C54" t="s">
        <v>0</v>
      </c>
      <c r="D54" t="s">
        <v>63</v>
      </c>
      <c r="E54">
        <v>98</v>
      </c>
      <c r="H54">
        <v>100</v>
      </c>
      <c r="I54">
        <v>96</v>
      </c>
      <c r="J54" s="15">
        <f t="shared" si="3"/>
        <v>294</v>
      </c>
    </row>
    <row r="55" spans="1:10" ht="12.75">
      <c r="A55" s="4" t="str">
        <f t="shared" si="2"/>
        <v>4=</v>
      </c>
      <c r="B55" t="s">
        <v>3</v>
      </c>
      <c r="C55" t="s">
        <v>0</v>
      </c>
      <c r="D55" t="s">
        <v>24</v>
      </c>
      <c r="E55">
        <v>94</v>
      </c>
      <c r="F55">
        <v>99</v>
      </c>
      <c r="G55">
        <v>96</v>
      </c>
      <c r="H55">
        <v>95</v>
      </c>
      <c r="I55">
        <v>97</v>
      </c>
      <c r="J55" s="15">
        <f t="shared" si="3"/>
        <v>292</v>
      </c>
    </row>
    <row r="56" spans="1:10" ht="12.75">
      <c r="A56" s="4" t="str">
        <f t="shared" si="2"/>
        <v>4=</v>
      </c>
      <c r="B56" t="s">
        <v>31</v>
      </c>
      <c r="C56" t="s">
        <v>0</v>
      </c>
      <c r="D56" t="s">
        <v>38</v>
      </c>
      <c r="G56">
        <v>98</v>
      </c>
      <c r="H56">
        <v>96</v>
      </c>
      <c r="I56">
        <v>98</v>
      </c>
      <c r="J56" s="15">
        <f t="shared" si="3"/>
        <v>292</v>
      </c>
    </row>
    <row r="57" spans="1:10" ht="12.75">
      <c r="A57" s="4" t="str">
        <f t="shared" si="2"/>
        <v>6</v>
      </c>
      <c r="B57" t="s">
        <v>35</v>
      </c>
      <c r="C57" t="s">
        <v>0</v>
      </c>
      <c r="D57" t="s">
        <v>20</v>
      </c>
      <c r="E57">
        <v>95</v>
      </c>
      <c r="F57">
        <v>100</v>
      </c>
      <c r="H57">
        <v>94</v>
      </c>
      <c r="J57" s="15">
        <f t="shared" si="3"/>
        <v>289</v>
      </c>
    </row>
    <row r="58" spans="1:10" ht="12.75">
      <c r="A58" s="4" t="str">
        <f t="shared" si="2"/>
        <v>7</v>
      </c>
      <c r="B58" t="s">
        <v>69</v>
      </c>
      <c r="C58" t="s">
        <v>0</v>
      </c>
      <c r="D58" t="s">
        <v>70</v>
      </c>
      <c r="E58">
        <v>93</v>
      </c>
      <c r="F58">
        <v>98</v>
      </c>
      <c r="G58">
        <v>95</v>
      </c>
      <c r="J58" s="15">
        <f t="shared" si="3"/>
        <v>286</v>
      </c>
    </row>
    <row r="59" spans="1:10" ht="12.75">
      <c r="A59" s="4" t="str">
        <f t="shared" si="2"/>
        <v>8</v>
      </c>
      <c r="B59" t="s">
        <v>68</v>
      </c>
      <c r="C59" t="s">
        <v>0</v>
      </c>
      <c r="D59" t="s">
        <v>47</v>
      </c>
      <c r="E59">
        <v>96</v>
      </c>
      <c r="G59">
        <v>94</v>
      </c>
      <c r="I59">
        <v>94</v>
      </c>
      <c r="J59" s="15">
        <f t="shared" si="3"/>
        <v>284</v>
      </c>
    </row>
    <row r="60" spans="1:10" ht="12.75">
      <c r="A60" s="4" t="str">
        <f t="shared" si="2"/>
        <v>9</v>
      </c>
      <c r="B60" t="s">
        <v>76</v>
      </c>
      <c r="C60" t="s">
        <v>77</v>
      </c>
      <c r="D60" t="s">
        <v>24</v>
      </c>
      <c r="E60">
        <v>88</v>
      </c>
      <c r="F60">
        <v>97</v>
      </c>
      <c r="G60">
        <v>92</v>
      </c>
      <c r="H60">
        <v>92</v>
      </c>
      <c r="I60">
        <v>92</v>
      </c>
      <c r="J60" s="15">
        <f t="shared" si="3"/>
        <v>281</v>
      </c>
    </row>
    <row r="61" spans="1:10" ht="12.75">
      <c r="A61" s="4" t="str">
        <f t="shared" si="2"/>
        <v>10</v>
      </c>
      <c r="B61" t="s">
        <v>71</v>
      </c>
      <c r="C61" t="s">
        <v>0</v>
      </c>
      <c r="D61" t="s">
        <v>20</v>
      </c>
      <c r="E61">
        <v>92</v>
      </c>
      <c r="F61">
        <v>95</v>
      </c>
      <c r="H61">
        <v>90</v>
      </c>
      <c r="J61" s="15">
        <f t="shared" si="3"/>
        <v>277</v>
      </c>
    </row>
    <row r="62" spans="1:10" ht="12.75">
      <c r="A62" s="4" t="str">
        <f t="shared" si="2"/>
        <v>11</v>
      </c>
      <c r="B62" t="s">
        <v>90</v>
      </c>
      <c r="C62" t="s">
        <v>17</v>
      </c>
      <c r="D62" t="s">
        <v>20</v>
      </c>
      <c r="E62">
        <v>89</v>
      </c>
      <c r="F62">
        <v>93</v>
      </c>
      <c r="H62">
        <v>91</v>
      </c>
      <c r="I62">
        <v>85</v>
      </c>
      <c r="J62" s="15">
        <f t="shared" si="3"/>
        <v>273</v>
      </c>
    </row>
    <row r="63" spans="1:10" ht="12.75">
      <c r="A63" s="4" t="str">
        <f t="shared" si="2"/>
        <v>12</v>
      </c>
      <c r="B63" t="s">
        <v>114</v>
      </c>
      <c r="C63" t="s">
        <v>0</v>
      </c>
      <c r="D63" t="s">
        <v>38</v>
      </c>
      <c r="H63" s="13">
        <f>MAX(E63:G63,I63)</f>
        <v>100</v>
      </c>
      <c r="I63">
        <v>100</v>
      </c>
      <c r="J63" s="15">
        <f t="shared" si="3"/>
        <v>200</v>
      </c>
    </row>
    <row r="64" spans="1:10" ht="12.75">
      <c r="A64" s="4" t="str">
        <f t="shared" si="2"/>
        <v>13</v>
      </c>
      <c r="B64" t="s">
        <v>60</v>
      </c>
      <c r="C64" s="41" t="s">
        <v>17</v>
      </c>
      <c r="D64" t="s">
        <v>20</v>
      </c>
      <c r="E64">
        <v>99</v>
      </c>
      <c r="G64">
        <v>99</v>
      </c>
      <c r="J64" s="15">
        <f t="shared" si="3"/>
        <v>198</v>
      </c>
    </row>
    <row r="65" spans="1:10" ht="12.75">
      <c r="A65" s="4" t="str">
        <f t="shared" si="2"/>
        <v>14</v>
      </c>
      <c r="B65" t="s">
        <v>50</v>
      </c>
      <c r="C65" t="s">
        <v>0</v>
      </c>
      <c r="D65" t="s">
        <v>51</v>
      </c>
      <c r="F65">
        <v>94</v>
      </c>
      <c r="I65">
        <v>90</v>
      </c>
      <c r="J65" s="15">
        <f t="shared" si="3"/>
        <v>184</v>
      </c>
    </row>
    <row r="66" spans="1:10" ht="12.75">
      <c r="A66" s="4" t="str">
        <f t="shared" si="2"/>
        <v>15</v>
      </c>
      <c r="B66" t="s">
        <v>88</v>
      </c>
      <c r="C66" t="s">
        <v>17</v>
      </c>
      <c r="D66" t="s">
        <v>20</v>
      </c>
      <c r="F66">
        <v>96</v>
      </c>
      <c r="I66">
        <v>87</v>
      </c>
      <c r="J66" s="15">
        <f t="shared" si="3"/>
        <v>183</v>
      </c>
    </row>
    <row r="67" spans="1:10" ht="12.75">
      <c r="A67" s="4" t="str">
        <f t="shared" si="2"/>
        <v>16</v>
      </c>
      <c r="B67" t="s">
        <v>111</v>
      </c>
      <c r="C67" t="s">
        <v>0</v>
      </c>
      <c r="D67" t="s">
        <v>38</v>
      </c>
      <c r="I67">
        <v>99</v>
      </c>
      <c r="J67" s="15">
        <f t="shared" si="3"/>
        <v>99</v>
      </c>
    </row>
    <row r="68" spans="1:10" ht="12.75">
      <c r="A68" s="4" t="str">
        <f t="shared" si="2"/>
        <v>17</v>
      </c>
      <c r="B68" t="s">
        <v>101</v>
      </c>
      <c r="C68" t="s">
        <v>102</v>
      </c>
      <c r="D68" t="s">
        <v>20</v>
      </c>
      <c r="H68">
        <v>97</v>
      </c>
      <c r="J68" s="15">
        <f t="shared" si="3"/>
        <v>97</v>
      </c>
    </row>
    <row r="69" spans="1:10" ht="12.75">
      <c r="A69" s="4" t="str">
        <f t="shared" si="2"/>
        <v>18=</v>
      </c>
      <c r="B69" t="s">
        <v>103</v>
      </c>
      <c r="C69" t="s">
        <v>17</v>
      </c>
      <c r="D69" t="s">
        <v>104</v>
      </c>
      <c r="H69">
        <v>93</v>
      </c>
      <c r="J69" s="15">
        <f t="shared" si="3"/>
        <v>93</v>
      </c>
    </row>
    <row r="70" spans="1:10" ht="12.75">
      <c r="A70" s="4" t="str">
        <f t="shared" si="2"/>
        <v>18=</v>
      </c>
      <c r="B70" t="s">
        <v>94</v>
      </c>
      <c r="C70" t="s">
        <v>0</v>
      </c>
      <c r="D70" t="s">
        <v>63</v>
      </c>
      <c r="G70">
        <v>93</v>
      </c>
      <c r="J70" s="15">
        <f t="shared" si="3"/>
        <v>93</v>
      </c>
    </row>
    <row r="71" spans="1:10" ht="12.75">
      <c r="A71" s="4" t="str">
        <f t="shared" si="2"/>
        <v>18=</v>
      </c>
      <c r="B71" t="s">
        <v>110</v>
      </c>
      <c r="C71" t="s">
        <v>109</v>
      </c>
      <c r="D71" t="s">
        <v>24</v>
      </c>
      <c r="I71">
        <v>93</v>
      </c>
      <c r="J71" s="15">
        <f t="shared" si="3"/>
        <v>93</v>
      </c>
    </row>
    <row r="72" spans="1:10" ht="12.75">
      <c r="A72" s="4" t="str">
        <f t="shared" si="2"/>
        <v>21</v>
      </c>
      <c r="B72" t="s">
        <v>91</v>
      </c>
      <c r="C72" t="s">
        <v>17</v>
      </c>
      <c r="D72" t="s">
        <v>20</v>
      </c>
      <c r="F72">
        <v>92</v>
      </c>
      <c r="J72" s="15">
        <f t="shared" si="3"/>
        <v>92</v>
      </c>
    </row>
    <row r="73" spans="1:10" ht="12.75">
      <c r="A73" s="4" t="str">
        <f t="shared" si="2"/>
        <v>22=</v>
      </c>
      <c r="B73" t="s">
        <v>122</v>
      </c>
      <c r="C73" t="s">
        <v>0</v>
      </c>
      <c r="D73" t="s">
        <v>51</v>
      </c>
      <c r="I73">
        <v>91</v>
      </c>
      <c r="J73" s="15">
        <f t="shared" si="3"/>
        <v>91</v>
      </c>
    </row>
    <row r="74" spans="1:10" ht="12.75">
      <c r="A74" s="4" t="str">
        <f t="shared" si="2"/>
        <v>22=</v>
      </c>
      <c r="B74" t="s">
        <v>72</v>
      </c>
      <c r="C74" s="41" t="s">
        <v>17</v>
      </c>
      <c r="D74" t="s">
        <v>20</v>
      </c>
      <c r="E74">
        <v>91</v>
      </c>
      <c r="J74" s="15">
        <f t="shared" si="3"/>
        <v>91</v>
      </c>
    </row>
    <row r="75" spans="1:10" ht="12.75">
      <c r="A75" s="4" t="str">
        <f t="shared" si="2"/>
        <v>24</v>
      </c>
      <c r="B75" t="s">
        <v>74</v>
      </c>
      <c r="C75" s="41" t="s">
        <v>17</v>
      </c>
      <c r="D75" t="s">
        <v>20</v>
      </c>
      <c r="E75">
        <v>90</v>
      </c>
      <c r="J75" s="15">
        <f t="shared" si="3"/>
        <v>90</v>
      </c>
    </row>
    <row r="76" spans="1:10" ht="12.75">
      <c r="A76" s="4" t="str">
        <f t="shared" si="2"/>
        <v>25=</v>
      </c>
      <c r="B76" t="s">
        <v>112</v>
      </c>
      <c r="C76" t="s">
        <v>0</v>
      </c>
      <c r="D76" t="s">
        <v>113</v>
      </c>
      <c r="I76">
        <v>89</v>
      </c>
      <c r="J76" s="15">
        <f t="shared" si="3"/>
        <v>89</v>
      </c>
    </row>
    <row r="77" spans="1:10" ht="12.75">
      <c r="A77" s="4" t="str">
        <f t="shared" si="2"/>
        <v>25=</v>
      </c>
      <c r="B77" t="s">
        <v>95</v>
      </c>
      <c r="C77" t="s">
        <v>0</v>
      </c>
      <c r="D77" t="s">
        <v>67</v>
      </c>
      <c r="G77">
        <v>0</v>
      </c>
      <c r="H77">
        <v>89</v>
      </c>
      <c r="J77" s="15">
        <f t="shared" si="3"/>
        <v>89</v>
      </c>
    </row>
    <row r="78" spans="1:10" ht="12.75">
      <c r="A78" s="4" t="str">
        <f t="shared" si="2"/>
        <v>27</v>
      </c>
      <c r="B78" t="s">
        <v>123</v>
      </c>
      <c r="C78" t="s">
        <v>124</v>
      </c>
      <c r="D78" t="s">
        <v>125</v>
      </c>
      <c r="I78">
        <v>88</v>
      </c>
      <c r="J78" s="15">
        <f t="shared" si="3"/>
        <v>88</v>
      </c>
    </row>
    <row r="79" spans="1:10" ht="12.75">
      <c r="A79" s="4" t="str">
        <f t="shared" si="2"/>
        <v>28</v>
      </c>
      <c r="B79" t="s">
        <v>78</v>
      </c>
      <c r="C79" t="s">
        <v>0</v>
      </c>
      <c r="D79" t="s">
        <v>20</v>
      </c>
      <c r="E79">
        <v>87</v>
      </c>
      <c r="J79" s="15">
        <f t="shared" si="3"/>
        <v>87</v>
      </c>
    </row>
    <row r="80" spans="1:10" ht="12.75">
      <c r="A80" s="4" t="str">
        <f t="shared" si="2"/>
        <v>29</v>
      </c>
      <c r="B80" t="s">
        <v>117</v>
      </c>
      <c r="C80" t="s">
        <v>0</v>
      </c>
      <c r="D80" t="s">
        <v>118</v>
      </c>
      <c r="I80">
        <v>86</v>
      </c>
      <c r="J80" s="15">
        <f t="shared" si="3"/>
        <v>86</v>
      </c>
    </row>
    <row r="81" spans="1:10" ht="12.75">
      <c r="A81" s="4" t="str">
        <f t="shared" si="2"/>
        <v>30</v>
      </c>
      <c r="B81" t="s">
        <v>126</v>
      </c>
      <c r="C81" t="s">
        <v>17</v>
      </c>
      <c r="D81" t="s">
        <v>20</v>
      </c>
      <c r="I81">
        <v>85</v>
      </c>
      <c r="J81" s="15">
        <f t="shared" si="3"/>
        <v>85</v>
      </c>
    </row>
    <row r="82" ht="12.75">
      <c r="J82" s="43" t="s">
        <v>96</v>
      </c>
    </row>
  </sheetData>
  <sheetProtection/>
  <printOptions gridLines="1" horizontalCentered="1" verticalCentered="1"/>
  <pageMargins left="0.31496062992125984" right="0.31496062992125984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36"/>
  <sheetViews>
    <sheetView zoomScalePageLayoutView="0" workbookViewId="0" topLeftCell="A3">
      <selection activeCell="H77" sqref="H77"/>
    </sheetView>
  </sheetViews>
  <sheetFormatPr defaultColWidth="30.57421875" defaultRowHeight="12.75"/>
  <cols>
    <col min="1" max="1" width="5.28125" style="0" bestFit="1" customWidth="1"/>
    <col min="2" max="2" width="21.8515625" style="0" bestFit="1" customWidth="1"/>
    <col min="3" max="3" width="7.28125" style="0" bestFit="1" customWidth="1"/>
    <col min="4" max="4" width="4.8515625" style="0" bestFit="1" customWidth="1"/>
    <col min="5" max="5" width="11.57421875" style="0" bestFit="1" customWidth="1"/>
    <col min="6" max="6" width="30.57421875" style="0" customWidth="1"/>
    <col min="7" max="7" width="6.28125" style="0" bestFit="1" customWidth="1"/>
    <col min="8" max="8" width="4.00390625" style="0" bestFit="1" customWidth="1"/>
  </cols>
  <sheetData>
    <row r="1" spans="1:7" ht="12.75">
      <c r="A1" t="s">
        <v>12</v>
      </c>
      <c r="B1" t="s">
        <v>6</v>
      </c>
      <c r="C1" t="s">
        <v>7</v>
      </c>
      <c r="D1" t="s">
        <v>8</v>
      </c>
      <c r="E1" t="s">
        <v>13</v>
      </c>
      <c r="G1" t="s">
        <v>14</v>
      </c>
    </row>
    <row r="2" spans="1:8" ht="13.5" thickBot="1">
      <c r="A2" s="1"/>
      <c r="B2" s="1"/>
      <c r="C2" s="1"/>
      <c r="D2" s="1"/>
      <c r="E2" s="8"/>
      <c r="F2" s="2"/>
      <c r="G2" s="7">
        <v>101</v>
      </c>
      <c r="H2" s="7">
        <v>101</v>
      </c>
    </row>
    <row r="3" spans="1:8" ht="12.75">
      <c r="A3" s="26">
        <v>1</v>
      </c>
      <c r="B3" s="27" t="s">
        <v>54</v>
      </c>
      <c r="C3" s="27" t="s">
        <v>0</v>
      </c>
      <c r="D3" s="28" t="s">
        <v>19</v>
      </c>
      <c r="E3" s="29">
        <v>0.5638888888888889</v>
      </c>
      <c r="F3" s="2"/>
      <c r="G3">
        <f>IF(LEFT(D3,1)="M",MIN(G$1:G2)-1,"")</f>
        <v>100</v>
      </c>
      <c r="H3">
        <f>IF(LEFT(D3,1)="W",MIN(H$1:H2)-1,"")</f>
      </c>
    </row>
    <row r="4" spans="1:8" ht="12.75">
      <c r="A4" s="30">
        <v>2</v>
      </c>
      <c r="B4" s="24" t="s">
        <v>36</v>
      </c>
      <c r="C4" s="24" t="s">
        <v>0</v>
      </c>
      <c r="D4" s="25" t="s">
        <v>19</v>
      </c>
      <c r="E4" s="31">
        <v>0.5715277777777777</v>
      </c>
      <c r="F4" s="2"/>
      <c r="G4">
        <f>IF(LEFT(D4,1)="M",MIN(G$1:G3)-1,"")</f>
        <v>99</v>
      </c>
      <c r="H4">
        <f>IF(LEFT(D4,1)="W",MIN(H$1:H3)-1,"")</f>
      </c>
    </row>
    <row r="5" spans="1:8" ht="12.75">
      <c r="A5" s="32">
        <v>3</v>
      </c>
      <c r="B5" s="22" t="s">
        <v>55</v>
      </c>
      <c r="C5" s="22" t="s">
        <v>0</v>
      </c>
      <c r="D5" s="23" t="s">
        <v>19</v>
      </c>
      <c r="E5" s="33">
        <v>0.5881944444444445</v>
      </c>
      <c r="F5" s="2"/>
      <c r="G5">
        <f>IF(LEFT(D5,1)="M",MIN(G$1:G4)-1,"")</f>
        <v>98</v>
      </c>
      <c r="H5">
        <f>IF(LEFT(D5,1)="W",MIN(H$1:H4)-1,"")</f>
      </c>
    </row>
    <row r="6" spans="1:8" ht="12.75">
      <c r="A6" s="30">
        <v>4</v>
      </c>
      <c r="B6" s="24" t="s">
        <v>15</v>
      </c>
      <c r="C6" s="24" t="s">
        <v>0</v>
      </c>
      <c r="D6" s="25" t="s">
        <v>19</v>
      </c>
      <c r="E6" s="31">
        <v>0.6430555555555556</v>
      </c>
      <c r="F6" s="2"/>
      <c r="G6">
        <f>IF(LEFT(D6,1)="M",MIN(G$1:G5)-1,"")</f>
        <v>97</v>
      </c>
      <c r="H6">
        <f>IF(LEFT(D6,1)="W",MIN(H$1:H5)-1,"")</f>
      </c>
    </row>
    <row r="7" spans="1:8" ht="12.75">
      <c r="A7" s="32">
        <v>5</v>
      </c>
      <c r="B7" s="22" t="s">
        <v>56</v>
      </c>
      <c r="C7" s="22" t="s">
        <v>0</v>
      </c>
      <c r="D7" s="23" t="s">
        <v>57</v>
      </c>
      <c r="E7" s="33">
        <v>0.6465277777777778</v>
      </c>
      <c r="F7" s="2"/>
      <c r="G7">
        <f>IF(LEFT(D7,1)="M",MIN(G$1:G6)-1,"")</f>
        <v>96</v>
      </c>
      <c r="H7">
        <f>IF(LEFT(D7,1)="W",MIN(H$1:H6)-1,"")</f>
      </c>
    </row>
    <row r="8" spans="1:8" ht="12.75">
      <c r="A8" s="30">
        <v>6</v>
      </c>
      <c r="B8" s="24" t="s">
        <v>58</v>
      </c>
      <c r="C8" s="24" t="s">
        <v>0</v>
      </c>
      <c r="D8" s="25" t="s">
        <v>22</v>
      </c>
      <c r="E8" s="31">
        <v>0.6583333333333333</v>
      </c>
      <c r="F8" s="2"/>
      <c r="G8">
        <f>IF(LEFT(D8,1)="M",MIN(G$1:G7)-1,"")</f>
        <v>95</v>
      </c>
      <c r="H8">
        <f>IF(LEFT(D8,1)="W",MIN(H$1:H7)-1,"")</f>
      </c>
    </row>
    <row r="9" spans="1:8" ht="12.75">
      <c r="A9" s="32">
        <v>7</v>
      </c>
      <c r="B9" s="22" t="s">
        <v>39</v>
      </c>
      <c r="C9" s="22" t="s">
        <v>0</v>
      </c>
      <c r="D9" s="23" t="s">
        <v>20</v>
      </c>
      <c r="E9" s="33">
        <v>0.7166666666666667</v>
      </c>
      <c r="F9" s="2"/>
      <c r="G9">
        <f>IF(LEFT(D9,1)="M",MIN(G$1:G8)-1,"")</f>
      </c>
      <c r="H9">
        <f>IF(LEFT(D9,1)="W",MIN(H$1:H8)-1,"")</f>
        <v>100</v>
      </c>
    </row>
    <row r="10" spans="1:8" ht="12.75">
      <c r="A10" s="30">
        <v>7</v>
      </c>
      <c r="B10" s="24" t="s">
        <v>59</v>
      </c>
      <c r="C10" s="24" t="s">
        <v>0</v>
      </c>
      <c r="D10" s="25" t="s">
        <v>23</v>
      </c>
      <c r="E10" s="31">
        <v>0.7166666666666667</v>
      </c>
      <c r="G10">
        <f>IF(LEFT(D10,1)="M",MIN(G$1:G9)-1,"")</f>
        <v>94</v>
      </c>
      <c r="H10">
        <f>IF(LEFT(D10,1)="W",MIN(H$1:H9)-1,"")</f>
      </c>
    </row>
    <row r="11" spans="1:8" ht="12.75">
      <c r="A11" s="32">
        <v>9</v>
      </c>
      <c r="B11" s="22" t="s">
        <v>33</v>
      </c>
      <c r="C11" s="22" t="s">
        <v>0</v>
      </c>
      <c r="D11" s="23" t="s">
        <v>19</v>
      </c>
      <c r="E11" s="33">
        <v>0.7333333333333334</v>
      </c>
      <c r="G11">
        <f>IF(LEFT(D11,1)="M",MIN(G$1:G10)-1,"")</f>
        <v>93</v>
      </c>
      <c r="H11">
        <f>IF(LEFT(D11,1)="W",MIN(H$1:H10)-1,"")</f>
      </c>
    </row>
    <row r="12" spans="1:8" ht="12.75">
      <c r="A12" s="30">
        <v>10</v>
      </c>
      <c r="B12" s="24" t="s">
        <v>60</v>
      </c>
      <c r="C12" s="24"/>
      <c r="D12" s="25" t="s">
        <v>20</v>
      </c>
      <c r="E12" s="31">
        <v>0.748611111111111</v>
      </c>
      <c r="G12">
        <f>IF(LEFT(D12,1)="M",MIN(G$1:G11)-1,"")</f>
      </c>
      <c r="H12">
        <f>IF(LEFT(D12,1)="W",MIN(H$1:H11)-1,"")</f>
        <v>99</v>
      </c>
    </row>
    <row r="13" spans="1:8" ht="12.75">
      <c r="A13" s="32">
        <v>11</v>
      </c>
      <c r="B13" s="22" t="s">
        <v>61</v>
      </c>
      <c r="C13" s="22" t="s">
        <v>0</v>
      </c>
      <c r="D13" s="23" t="s">
        <v>19</v>
      </c>
      <c r="E13" s="33">
        <v>0.7701388888888889</v>
      </c>
      <c r="G13">
        <f>IF(LEFT(D13,1)="M",MIN(G$1:G12)-1,"")</f>
        <v>92</v>
      </c>
      <c r="H13">
        <f>IF(LEFT(D13,1)="W",MIN(H$1:H12)-1,"")</f>
      </c>
    </row>
    <row r="14" spans="1:8" ht="12.75">
      <c r="A14" s="30">
        <v>12</v>
      </c>
      <c r="B14" s="24" t="s">
        <v>62</v>
      </c>
      <c r="C14" s="24" t="s">
        <v>0</v>
      </c>
      <c r="D14" s="25" t="s">
        <v>63</v>
      </c>
      <c r="E14" s="31">
        <v>0.7784722222222222</v>
      </c>
      <c r="G14">
        <f>IF(LEFT(D14,1)="M",MIN(G$1:G13)-1,"")</f>
      </c>
      <c r="H14">
        <f>IF(LEFT(D14,1)="W",MIN(H$1:H13)-1,"")</f>
        <v>98</v>
      </c>
    </row>
    <row r="15" spans="1:8" ht="12.75">
      <c r="A15" s="32">
        <v>13</v>
      </c>
      <c r="B15" s="22" t="s">
        <v>48</v>
      </c>
      <c r="C15" s="22" t="s">
        <v>0</v>
      </c>
      <c r="D15" s="23" t="s">
        <v>49</v>
      </c>
      <c r="E15" s="33">
        <v>0.782638888888889</v>
      </c>
      <c r="G15">
        <f>IF(LEFT(D15,1)="M",MIN(G$1:G14)-1,"")</f>
        <v>91</v>
      </c>
      <c r="H15">
        <f>IF(LEFT(D15,1)="W",MIN(H$1:H14)-1,"")</f>
      </c>
    </row>
    <row r="16" spans="1:8" ht="12.75">
      <c r="A16" s="30">
        <v>14</v>
      </c>
      <c r="B16" s="24" t="s">
        <v>37</v>
      </c>
      <c r="C16" s="24" t="s">
        <v>0</v>
      </c>
      <c r="D16" s="25" t="s">
        <v>23</v>
      </c>
      <c r="E16" s="31">
        <v>0.7958333333333334</v>
      </c>
      <c r="G16">
        <f>IF(LEFT(D16,1)="M",MIN(G$1:G15)-1,"")</f>
        <v>90</v>
      </c>
      <c r="H16">
        <f>IF(LEFT(D16,1)="W",MIN(H$1:H15)-1,"")</f>
      </c>
    </row>
    <row r="17" spans="1:8" ht="12.75">
      <c r="A17" s="32">
        <v>15</v>
      </c>
      <c r="B17" s="22" t="s">
        <v>64</v>
      </c>
      <c r="C17" s="22" t="s">
        <v>0</v>
      </c>
      <c r="D17" s="23" t="s">
        <v>23</v>
      </c>
      <c r="E17" s="33">
        <v>0.8034722222222223</v>
      </c>
      <c r="G17">
        <f>IF(LEFT(D17,1)="M",MIN(G$1:G16)-1,"")</f>
        <v>89</v>
      </c>
      <c r="H17">
        <f>IF(LEFT(D17,1)="W",MIN(H$1:H16)-1,"")</f>
      </c>
    </row>
    <row r="18" spans="1:8" ht="12.75">
      <c r="A18" s="30">
        <v>16</v>
      </c>
      <c r="B18" s="24" t="s">
        <v>65</v>
      </c>
      <c r="C18" s="24" t="s">
        <v>0</v>
      </c>
      <c r="D18" s="25" t="s">
        <v>22</v>
      </c>
      <c r="E18" s="31">
        <v>0.80625</v>
      </c>
      <c r="G18">
        <f>IF(LEFT(D18,1)="M",MIN(G$1:G17)-1,"")</f>
        <v>88</v>
      </c>
      <c r="H18">
        <f>IF(LEFT(D18,1)="W",MIN(H$1:H17)-1,"")</f>
      </c>
    </row>
    <row r="19" spans="1:8" ht="12.75">
      <c r="A19" s="32">
        <v>17</v>
      </c>
      <c r="B19" s="22" t="s">
        <v>66</v>
      </c>
      <c r="C19" s="22" t="s">
        <v>0</v>
      </c>
      <c r="D19" s="23" t="s">
        <v>67</v>
      </c>
      <c r="E19" s="33">
        <v>0.8145833333333333</v>
      </c>
      <c r="G19">
        <f>IF(LEFT(D19,1)="M",MIN(G$1:G18)-1,"")</f>
      </c>
      <c r="H19">
        <f>IF(LEFT(D19,1)="W",MIN(H$1:H18)-1,"")</f>
        <v>97</v>
      </c>
    </row>
    <row r="20" spans="1:8" ht="12.75">
      <c r="A20" s="30">
        <v>18</v>
      </c>
      <c r="B20" s="24" t="s">
        <v>68</v>
      </c>
      <c r="C20" s="24" t="s">
        <v>0</v>
      </c>
      <c r="D20" s="25" t="s">
        <v>47</v>
      </c>
      <c r="E20" s="31">
        <v>0.81875</v>
      </c>
      <c r="G20">
        <f>IF(LEFT(D20,1)="M",MIN(G$1:G19)-1,"")</f>
      </c>
      <c r="H20">
        <f>IF(LEFT(D20,1)="W",MIN(H$1:H19)-1,"")</f>
        <v>96</v>
      </c>
    </row>
    <row r="21" spans="1:8" ht="12.75">
      <c r="A21" s="32">
        <v>19</v>
      </c>
      <c r="B21" s="22" t="s">
        <v>29</v>
      </c>
      <c r="C21" s="22" t="s">
        <v>0</v>
      </c>
      <c r="D21" s="23" t="s">
        <v>34</v>
      </c>
      <c r="E21" s="33">
        <v>0.8486111111111111</v>
      </c>
      <c r="G21">
        <f>IF(LEFT(D21,1)="M",MIN(G$1:G20)-1,"")</f>
        <v>87</v>
      </c>
      <c r="H21">
        <f>IF(LEFT(D21,1)="W",MIN(H$1:H20)-1,"")</f>
      </c>
    </row>
    <row r="22" spans="1:8" ht="12.75">
      <c r="A22" s="30">
        <v>20</v>
      </c>
      <c r="B22" s="24" t="s">
        <v>25</v>
      </c>
      <c r="C22" s="24" t="s">
        <v>0</v>
      </c>
      <c r="D22" s="25" t="s">
        <v>21</v>
      </c>
      <c r="E22" s="31">
        <v>0.8506944444444445</v>
      </c>
      <c r="G22">
        <f>IF(LEFT(D22,1)="M",MIN(G$1:G21)-1,"")</f>
        <v>86</v>
      </c>
      <c r="H22">
        <f>IF(LEFT(D22,1)="W",MIN(H$1:H21)-1,"")</f>
      </c>
    </row>
    <row r="23" spans="1:8" ht="12.75">
      <c r="A23" s="32">
        <v>21</v>
      </c>
      <c r="B23" s="22" t="s">
        <v>2</v>
      </c>
      <c r="C23" s="22" t="s">
        <v>0</v>
      </c>
      <c r="D23" s="23" t="s">
        <v>22</v>
      </c>
      <c r="E23" s="33">
        <v>0.90625</v>
      </c>
      <c r="G23">
        <f>IF(LEFT(D23,1)="M",MIN(G$1:G22)-1,"")</f>
        <v>85</v>
      </c>
      <c r="H23">
        <f>IF(LEFT(D23,1)="W",MIN(H$1:H22)-1,"")</f>
      </c>
    </row>
    <row r="24" spans="1:8" ht="12.75">
      <c r="A24" s="30">
        <v>22</v>
      </c>
      <c r="B24" s="24" t="s">
        <v>35</v>
      </c>
      <c r="C24" s="24" t="s">
        <v>0</v>
      </c>
      <c r="D24" s="25" t="s">
        <v>20</v>
      </c>
      <c r="E24" s="31">
        <v>0.9097222222222222</v>
      </c>
      <c r="G24">
        <f>IF(LEFT(D24,1)="M",MIN(G$1:G23)-1,"")</f>
      </c>
      <c r="H24">
        <f>IF(LEFT(D24,1)="W",MIN(H$1:H23)-1,"")</f>
        <v>95</v>
      </c>
    </row>
    <row r="25" spans="1:8" ht="12.75">
      <c r="A25" s="32">
        <v>23</v>
      </c>
      <c r="B25" s="22" t="s">
        <v>41</v>
      </c>
      <c r="C25" s="22" t="s">
        <v>0</v>
      </c>
      <c r="D25" s="23" t="s">
        <v>27</v>
      </c>
      <c r="E25" s="33">
        <v>0.9159722222222223</v>
      </c>
      <c r="G25">
        <f>IF(LEFT(D25,1)="M",MIN(G$1:G24)-1,"")</f>
        <v>84</v>
      </c>
      <c r="H25">
        <f>IF(LEFT(D25,1)="W",MIN(H$1:H24)-1,"")</f>
      </c>
    </row>
    <row r="26" spans="1:8" ht="12.75">
      <c r="A26" s="30">
        <v>24</v>
      </c>
      <c r="B26" s="24" t="s">
        <v>3</v>
      </c>
      <c r="C26" s="24" t="s">
        <v>0</v>
      </c>
      <c r="D26" s="25" t="s">
        <v>24</v>
      </c>
      <c r="E26" s="31">
        <v>0.9222222222222222</v>
      </c>
      <c r="G26">
        <f>IF(LEFT(D26,1)="M",MIN(G$1:G25)-1,"")</f>
      </c>
      <c r="H26">
        <f>IF(LEFT(D26,1)="W",MIN(H$1:H25)-1,"")</f>
        <v>94</v>
      </c>
    </row>
    <row r="27" spans="1:8" ht="12.75">
      <c r="A27" s="32">
        <v>25</v>
      </c>
      <c r="B27" s="22" t="s">
        <v>69</v>
      </c>
      <c r="C27" s="22" t="s">
        <v>0</v>
      </c>
      <c r="D27" s="23" t="s">
        <v>70</v>
      </c>
      <c r="E27" s="33">
        <v>0.9465277777777777</v>
      </c>
      <c r="G27">
        <f>IF(LEFT(D27,1)="M",MIN(G$1:G26)-1,"")</f>
      </c>
      <c r="H27">
        <f>IF(LEFT(D27,1)="W",MIN(H$1:H26)-1,"")</f>
        <v>93</v>
      </c>
    </row>
    <row r="28" spans="1:8" ht="12.75">
      <c r="A28" s="30">
        <v>26</v>
      </c>
      <c r="B28" s="24" t="s">
        <v>4</v>
      </c>
      <c r="C28" s="24" t="s">
        <v>0</v>
      </c>
      <c r="D28" s="25" t="s">
        <v>23</v>
      </c>
      <c r="E28" s="31">
        <v>0.9534722222222222</v>
      </c>
      <c r="G28">
        <f>IF(LEFT(D28,1)="M",MIN(G$1:G27)-1,"")</f>
        <v>83</v>
      </c>
      <c r="H28">
        <f>IF(LEFT(D28,1)="W",MIN(H$1:H27)-1,"")</f>
      </c>
    </row>
    <row r="29" spans="1:8" ht="12.75">
      <c r="A29" s="32">
        <v>27</v>
      </c>
      <c r="B29" s="22" t="s">
        <v>71</v>
      </c>
      <c r="C29" s="22" t="s">
        <v>0</v>
      </c>
      <c r="D29" s="23" t="s">
        <v>20</v>
      </c>
      <c r="E29" s="33">
        <v>0.9659722222222222</v>
      </c>
      <c r="G29">
        <f>IF(LEFT(D29,1)="M",MIN(G$1:G28)-1,"")</f>
      </c>
      <c r="H29">
        <f>IF(LEFT(D29,1)="W",MIN(H$1:H28)-1,"")</f>
        <v>92</v>
      </c>
    </row>
    <row r="30" spans="1:8" ht="12.75">
      <c r="A30" s="30">
        <v>28</v>
      </c>
      <c r="B30" s="24" t="s">
        <v>72</v>
      </c>
      <c r="C30" s="24"/>
      <c r="D30" s="25" t="s">
        <v>20</v>
      </c>
      <c r="E30" s="31">
        <v>0.9666666666666667</v>
      </c>
      <c r="G30">
        <f>IF(LEFT(D30,1)="M",MIN(G$1:G29)-1,"")</f>
      </c>
      <c r="H30">
        <f>IF(LEFT(D30,1)="W",MIN(H$1:H29)-1,"")</f>
        <v>91</v>
      </c>
    </row>
    <row r="31" spans="1:8" ht="12.75">
      <c r="A31" s="32">
        <v>29</v>
      </c>
      <c r="B31" s="22" t="s">
        <v>73</v>
      </c>
      <c r="C31" s="22"/>
      <c r="D31" s="23" t="s">
        <v>19</v>
      </c>
      <c r="E31" s="33">
        <v>0.967361111111111</v>
      </c>
      <c r="G31">
        <f>IF(LEFT(D31,1)="M",MIN(G$1:G30)-1,"")</f>
        <v>82</v>
      </c>
      <c r="H31">
        <f>IF(LEFT(D31,1)="W",MIN(H$1:H30)-1,"")</f>
      </c>
    </row>
    <row r="32" spans="1:8" ht="12.75">
      <c r="A32" s="30">
        <v>30</v>
      </c>
      <c r="B32" s="24" t="s">
        <v>74</v>
      </c>
      <c r="C32" s="24"/>
      <c r="D32" s="25" t="s">
        <v>20</v>
      </c>
      <c r="E32" s="31">
        <v>0.9958333333333332</v>
      </c>
      <c r="G32">
        <f>IF(LEFT(D32,1)="M",MIN(G$1:G31)-1,"")</f>
      </c>
      <c r="H32">
        <f>IF(LEFT(D32,1)="W",MIN(H$1:H31)-1,"")</f>
        <v>90</v>
      </c>
    </row>
    <row r="33" spans="1:8" ht="12.75">
      <c r="A33" s="32">
        <v>31</v>
      </c>
      <c r="B33" s="22" t="s">
        <v>75</v>
      </c>
      <c r="C33" s="22"/>
      <c r="D33" s="23" t="s">
        <v>20</v>
      </c>
      <c r="E33" s="34">
        <v>1.0451388888888888</v>
      </c>
      <c r="G33">
        <f>IF(LEFT(D33,1)="M",MIN(G$1:G32)-1,"")</f>
      </c>
      <c r="H33">
        <f>IF(LEFT(D33,1)="W",MIN(H$1:H32)-1,"")</f>
        <v>89</v>
      </c>
    </row>
    <row r="34" spans="1:8" ht="12.75">
      <c r="A34" s="30">
        <v>32</v>
      </c>
      <c r="B34" s="24" t="s">
        <v>76</v>
      </c>
      <c r="C34" s="24" t="s">
        <v>77</v>
      </c>
      <c r="D34" s="25" t="s">
        <v>24</v>
      </c>
      <c r="E34" s="35">
        <v>1.23125</v>
      </c>
      <c r="G34">
        <f>IF(LEFT(D34,1)="M",MIN(G$1:G33)-1,"")</f>
      </c>
      <c r="H34">
        <f>IF(LEFT(D34,1)="W",MIN(H$1:H33)-1,"")</f>
        <v>88</v>
      </c>
    </row>
    <row r="35" spans="1:8" ht="12.75">
      <c r="A35" s="32">
        <v>33</v>
      </c>
      <c r="B35" s="22" t="s">
        <v>78</v>
      </c>
      <c r="C35" s="22" t="s">
        <v>0</v>
      </c>
      <c r="D35" s="23" t="s">
        <v>20</v>
      </c>
      <c r="E35" s="34">
        <v>1.4701388888888889</v>
      </c>
      <c r="G35">
        <f>IF(LEFT(D35,1)="M",MIN(G$1:G34)-1,"")</f>
      </c>
      <c r="H35">
        <f>IF(LEFT(D35,1)="W",MIN(H$1:H34)-1,"")</f>
        <v>87</v>
      </c>
    </row>
    <row r="36" spans="1:8" ht="13.5" thickBot="1">
      <c r="A36" s="36" t="s">
        <v>79</v>
      </c>
      <c r="B36" s="37" t="s">
        <v>80</v>
      </c>
      <c r="C36" s="37" t="s">
        <v>0</v>
      </c>
      <c r="D36" s="38" t="s">
        <v>27</v>
      </c>
      <c r="E36" s="39">
        <v>0.8263888888888888</v>
      </c>
      <c r="G36">
        <v>0</v>
      </c>
      <c r="H36">
        <f>IF(LEFT(D36,1)="W",MIN(H$1:H35)-1,"")</f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31"/>
  <sheetViews>
    <sheetView zoomScalePageLayoutView="0" workbookViewId="0" topLeftCell="A20">
      <selection activeCell="A31" sqref="A3:IV31"/>
    </sheetView>
  </sheetViews>
  <sheetFormatPr defaultColWidth="21.8515625" defaultRowHeight="12.75"/>
  <cols>
    <col min="1" max="1" width="5.28125" style="0" bestFit="1" customWidth="1"/>
    <col min="2" max="2" width="28.421875" style="0" bestFit="1" customWidth="1"/>
    <col min="3" max="3" width="11.00390625" style="0" bestFit="1" customWidth="1"/>
    <col min="4" max="4" width="10.57421875" style="0" bestFit="1" customWidth="1"/>
    <col min="5" max="5" width="11.57421875" style="0" bestFit="1" customWidth="1"/>
    <col min="6" max="6" width="11.57421875" style="0" customWidth="1"/>
    <col min="7" max="7" width="6.28125" style="0" bestFit="1" customWidth="1"/>
    <col min="8" max="8" width="4.00390625" style="0" bestFit="1" customWidth="1"/>
  </cols>
  <sheetData>
    <row r="1" spans="1:7" ht="12.75">
      <c r="A1" t="s">
        <v>12</v>
      </c>
      <c r="B1" t="s">
        <v>6</v>
      </c>
      <c r="C1" t="s">
        <v>7</v>
      </c>
      <c r="D1" t="s">
        <v>8</v>
      </c>
      <c r="E1" t="s">
        <v>13</v>
      </c>
      <c r="G1" t="s">
        <v>14</v>
      </c>
    </row>
    <row r="2" spans="7:8" ht="12.75">
      <c r="G2" s="7">
        <v>101</v>
      </c>
      <c r="H2" s="7">
        <v>101</v>
      </c>
    </row>
    <row r="3" spans="1:8" ht="12.75">
      <c r="A3" s="10">
        <v>1</v>
      </c>
      <c r="B3" t="s">
        <v>36</v>
      </c>
      <c r="C3" s="1" t="s">
        <v>0</v>
      </c>
      <c r="D3" t="s">
        <v>19</v>
      </c>
      <c r="E3" s="11">
        <v>1.0395833333333333</v>
      </c>
      <c r="F3" s="2"/>
      <c r="G3">
        <f>IF(LEFT(D3,1)="M",MIN(G$1:G2)-1,"")</f>
        <v>100</v>
      </c>
      <c r="H3">
        <f>IF(LEFT(D3,1)="W",MIN(H$1:H2)-1,"")</f>
      </c>
    </row>
    <row r="4" spans="1:8" ht="12.75">
      <c r="A4" s="10">
        <v>2</v>
      </c>
      <c r="B4" t="s">
        <v>30</v>
      </c>
      <c r="C4" s="1" t="s">
        <v>0</v>
      </c>
      <c r="D4" t="s">
        <v>19</v>
      </c>
      <c r="E4" s="11">
        <v>1.1354166666666667</v>
      </c>
      <c r="F4" s="3"/>
      <c r="G4">
        <f>IF(LEFT(D4,1)="M",MIN(G$1:G3)-1,"")</f>
        <v>99</v>
      </c>
      <c r="H4">
        <f>IF(LEFT(D4,1)="W",MIN(H$1:H3)-1,"")</f>
      </c>
    </row>
    <row r="5" spans="1:8" ht="12.75">
      <c r="A5" s="10">
        <v>3</v>
      </c>
      <c r="B5" t="s">
        <v>15</v>
      </c>
      <c r="C5" s="1" t="s">
        <v>0</v>
      </c>
      <c r="D5" t="s">
        <v>19</v>
      </c>
      <c r="E5" s="21">
        <v>1.1555555555555557</v>
      </c>
      <c r="F5" s="3"/>
      <c r="G5">
        <f>IF(LEFT(D5,1)="M",MIN(G$1:G4)-1,"")</f>
        <v>98</v>
      </c>
      <c r="H5">
        <f>IF(LEFT(D5,1)="W",MIN(H$1:H4)-1,"")</f>
      </c>
    </row>
    <row r="6" spans="1:8" ht="12.75">
      <c r="A6" s="12">
        <v>4</v>
      </c>
      <c r="B6" t="s">
        <v>33</v>
      </c>
      <c r="C6" t="s">
        <v>0</v>
      </c>
      <c r="D6" t="s">
        <v>19</v>
      </c>
      <c r="E6" s="21">
        <v>1.1930555555555555</v>
      </c>
      <c r="F6" s="3"/>
      <c r="G6">
        <f>IF(LEFT(D6,1)="M",MIN(G$1:G5)-1,"")</f>
        <v>97</v>
      </c>
      <c r="H6">
        <f>IF(LEFT(D6,1)="W",MIN(H$1:H5)-1,"")</f>
      </c>
    </row>
    <row r="7" spans="1:8" ht="12.75">
      <c r="A7" s="12">
        <v>5</v>
      </c>
      <c r="B7" t="s">
        <v>58</v>
      </c>
      <c r="C7" t="s">
        <v>0</v>
      </c>
      <c r="D7" t="s">
        <v>22</v>
      </c>
      <c r="E7" s="21">
        <v>1.2090277777777778</v>
      </c>
      <c r="F7" s="3"/>
      <c r="G7">
        <f>IF(LEFT(D7,1)="M",MIN(G$1:G6)-1,"")</f>
        <v>96</v>
      </c>
      <c r="H7">
        <f>IF(LEFT(D7,1)="W",MIN(H$1:H6)-1,"")</f>
      </c>
    </row>
    <row r="8" spans="1:8" ht="12.75">
      <c r="A8" s="10">
        <v>6</v>
      </c>
      <c r="B8" t="s">
        <v>1</v>
      </c>
      <c r="C8" t="s">
        <v>0</v>
      </c>
      <c r="D8" t="s">
        <v>26</v>
      </c>
      <c r="E8" s="11">
        <v>1.315972222222222</v>
      </c>
      <c r="F8" s="3"/>
      <c r="G8">
        <f>IF(LEFT(D8,1)="M",MIN(G$1:G7)-1,"")</f>
        <v>95</v>
      </c>
      <c r="H8">
        <f>IF(LEFT(D8,1)="W",MIN(H$1:H7)-1,"")</f>
      </c>
    </row>
    <row r="9" spans="1:8" ht="12.75">
      <c r="A9" s="10">
        <v>7</v>
      </c>
      <c r="B9" t="s">
        <v>42</v>
      </c>
      <c r="C9" t="s">
        <v>0</v>
      </c>
      <c r="D9" s="41" t="s">
        <v>26</v>
      </c>
      <c r="E9" s="11">
        <v>1.3291666666666666</v>
      </c>
      <c r="F9" s="3"/>
      <c r="G9">
        <f>IF(LEFT(D9,1)="M",MIN(G$1:G8)-1,"")</f>
        <v>94</v>
      </c>
      <c r="H9">
        <f>IF(LEFT(D9,1)="W",MIN(H$1:H8)-1,"")</f>
      </c>
    </row>
    <row r="10" spans="1:8" ht="12.75">
      <c r="A10" s="10">
        <v>8</v>
      </c>
      <c r="B10" t="s">
        <v>5</v>
      </c>
      <c r="C10" t="s">
        <v>0</v>
      </c>
      <c r="D10" t="s">
        <v>34</v>
      </c>
      <c r="E10" s="21">
        <v>1.372222222222222</v>
      </c>
      <c r="F10" s="3"/>
      <c r="G10">
        <f>IF(LEFT(D10,1)="M",MIN(G$1:G9)-1,"")</f>
        <v>93</v>
      </c>
      <c r="H10">
        <f>IF(LEFT(D10,1)="W",MIN(H$1:H9)-1,"")</f>
      </c>
    </row>
    <row r="11" spans="1:8" ht="12.75">
      <c r="A11" s="10">
        <v>9</v>
      </c>
      <c r="B11" t="s">
        <v>44</v>
      </c>
      <c r="C11" s="41" t="s">
        <v>17</v>
      </c>
      <c r="D11" t="s">
        <v>19</v>
      </c>
      <c r="E11" s="11">
        <v>1.403472222222222</v>
      </c>
      <c r="F11" s="3"/>
      <c r="G11">
        <f>IF(LEFT(D11,1)="M",MIN(G$1:G10)-1,"")</f>
        <v>92</v>
      </c>
      <c r="H11">
        <f>IF(LEFT(D11,1)="W",MIN(H$1:H10)-1,"")</f>
      </c>
    </row>
    <row r="12" spans="1:8" ht="12.75">
      <c r="A12" s="10">
        <v>10</v>
      </c>
      <c r="B12" t="s">
        <v>2</v>
      </c>
      <c r="C12" t="s">
        <v>0</v>
      </c>
      <c r="D12" t="s">
        <v>22</v>
      </c>
      <c r="E12" s="21">
        <v>1.4076388888888889</v>
      </c>
      <c r="F12" s="3"/>
      <c r="G12">
        <f>IF(LEFT(D12,1)="M",MIN(G$1:G11)-1,"")</f>
        <v>91</v>
      </c>
      <c r="H12">
        <f>IF(LEFT(D12,1)="W",MIN(H$1:H11)-1,"")</f>
      </c>
    </row>
    <row r="13" spans="1:8" ht="12.75">
      <c r="A13" s="10">
        <v>11</v>
      </c>
      <c r="B13" t="s">
        <v>37</v>
      </c>
      <c r="C13" t="s">
        <v>0</v>
      </c>
      <c r="D13" t="s">
        <v>23</v>
      </c>
      <c r="E13" s="11">
        <v>1.4166666666666667</v>
      </c>
      <c r="F13" s="3"/>
      <c r="G13">
        <f>IF(LEFT(D13,1)="M",MIN(G$1:G12)-1,"")</f>
        <v>90</v>
      </c>
      <c r="H13">
        <f>IF(LEFT(D13,1)="W",MIN(H$1:H12)-1,"")</f>
      </c>
    </row>
    <row r="14" spans="1:8" ht="12.75">
      <c r="A14" s="10">
        <v>12</v>
      </c>
      <c r="B14" t="s">
        <v>25</v>
      </c>
      <c r="C14" t="s">
        <v>0</v>
      </c>
      <c r="D14" t="s">
        <v>21</v>
      </c>
      <c r="E14" s="11">
        <v>1.4423611111111112</v>
      </c>
      <c r="F14" s="3"/>
      <c r="G14">
        <f>IF(LEFT(D14,1)="M",MIN(G$1:G13)-1,"")</f>
        <v>89</v>
      </c>
      <c r="H14">
        <f>IF(LEFT(D14,1)="W",MIN(H$1:H13)-1,"")</f>
      </c>
    </row>
    <row r="15" spans="1:8" ht="12.75">
      <c r="A15" s="10">
        <v>13</v>
      </c>
      <c r="B15" t="s">
        <v>28</v>
      </c>
      <c r="C15" t="s">
        <v>0</v>
      </c>
      <c r="D15" t="s">
        <v>21</v>
      </c>
      <c r="E15" s="21">
        <v>1.5152777777777777</v>
      </c>
      <c r="F15" s="3"/>
      <c r="G15">
        <f>IF(LEFT(D15,1)="M",MIN(G$1:G14)-1,"")</f>
        <v>88</v>
      </c>
      <c r="H15">
        <f>IF(LEFT(D15,1)="W",MIN(H$1:H14)-1,"")</f>
      </c>
    </row>
    <row r="16" spans="1:8" ht="12.75">
      <c r="A16" s="10">
        <v>14</v>
      </c>
      <c r="B16" t="s">
        <v>35</v>
      </c>
      <c r="C16" t="s">
        <v>0</v>
      </c>
      <c r="D16" t="s">
        <v>20</v>
      </c>
      <c r="E16" s="11">
        <v>1.5180555555555555</v>
      </c>
      <c r="G16">
        <f>IF(LEFT(D16,1)="M",MIN(G$1:G15)-1,"")</f>
      </c>
      <c r="H16">
        <f>IF(LEFT(D16,1)="W",MIN(H$1:H15)-1,"")</f>
        <v>100</v>
      </c>
    </row>
    <row r="17" spans="1:8" ht="12.75">
      <c r="A17" s="10">
        <v>15</v>
      </c>
      <c r="B17" t="s">
        <v>45</v>
      </c>
      <c r="C17" t="s">
        <v>17</v>
      </c>
      <c r="D17" t="s">
        <v>19</v>
      </c>
      <c r="E17" s="11">
        <v>1.5590277777777777</v>
      </c>
      <c r="G17">
        <f>IF(LEFT(D17,1)="M",MIN(G$1:G16)-1,"")</f>
        <v>87</v>
      </c>
      <c r="H17">
        <f>IF(LEFT(D17,1)="W",MIN(H$1:H16)-1,"")</f>
      </c>
    </row>
    <row r="18" spans="1:8" ht="12.75">
      <c r="A18" s="10">
        <v>16</v>
      </c>
      <c r="B18" t="s">
        <v>3</v>
      </c>
      <c r="C18" t="s">
        <v>0</v>
      </c>
      <c r="D18" t="s">
        <v>24</v>
      </c>
      <c r="E18" s="11">
        <v>1.5784722222222223</v>
      </c>
      <c r="G18">
        <f>IF(LEFT(D18,1)="M",MIN(G$1:G17)-1,"")</f>
      </c>
      <c r="H18">
        <f>IF(LEFT(D18,1)="W",MIN(H$1:H17)-1,"")</f>
        <v>99</v>
      </c>
    </row>
    <row r="19" spans="1:8" ht="12.75">
      <c r="A19" s="10">
        <v>17</v>
      </c>
      <c r="B19" t="s">
        <v>86</v>
      </c>
      <c r="C19" t="s">
        <v>0</v>
      </c>
      <c r="D19" t="s">
        <v>22</v>
      </c>
      <c r="E19" s="21">
        <v>1.6090277777777777</v>
      </c>
      <c r="G19">
        <f>IF(LEFT(D19,1)="M",MIN(G$1:G18)-1,"")</f>
        <v>86</v>
      </c>
      <c r="H19">
        <f>IF(LEFT(D19,1)="W",MIN(H$1:H18)-1,"")</f>
      </c>
    </row>
    <row r="20" spans="1:8" ht="12.75">
      <c r="A20" s="10">
        <v>18</v>
      </c>
      <c r="B20" t="s">
        <v>87</v>
      </c>
      <c r="C20" t="s">
        <v>0</v>
      </c>
      <c r="D20" t="s">
        <v>26</v>
      </c>
      <c r="E20" s="21">
        <v>1.6243055555555557</v>
      </c>
      <c r="G20">
        <f>IF(LEFT(D20,1)="M",MIN(G$1:G19)-1,"")</f>
        <v>85</v>
      </c>
      <c r="H20">
        <f>IF(LEFT(D20,1)="W",MIN(H$1:H19)-1,"")</f>
      </c>
    </row>
    <row r="21" spans="1:8" ht="12.75">
      <c r="A21" s="12">
        <v>19</v>
      </c>
      <c r="B21" t="s">
        <v>69</v>
      </c>
      <c r="C21" t="s">
        <v>0</v>
      </c>
      <c r="D21" t="s">
        <v>70</v>
      </c>
      <c r="E21" s="21">
        <v>1.6743055555555555</v>
      </c>
      <c r="G21">
        <f>IF(LEFT(D21,1)="M",MIN(G$1:G20)-1,"")</f>
      </c>
      <c r="H21">
        <f>IF(LEFT(D21,1)="W",MIN(H$1:H20)-1,"")</f>
        <v>98</v>
      </c>
    </row>
    <row r="22" spans="1:8" ht="12.75">
      <c r="A22" s="12">
        <v>20</v>
      </c>
      <c r="B22" t="s">
        <v>29</v>
      </c>
      <c r="C22" t="s">
        <v>0</v>
      </c>
      <c r="D22" t="s">
        <v>34</v>
      </c>
      <c r="E22" s="21">
        <v>1.8819444444444444</v>
      </c>
      <c r="G22">
        <f>IF(LEFT(D22,1)="M",MIN(G$1:G21)-1,"")</f>
        <v>84</v>
      </c>
      <c r="H22">
        <f>IF(LEFT(D22,1)="W",MIN(H$1:H21)-1,"")</f>
      </c>
    </row>
    <row r="23" spans="1:8" ht="12.75">
      <c r="A23" s="10">
        <v>21</v>
      </c>
      <c r="B23" t="s">
        <v>76</v>
      </c>
      <c r="C23" t="s">
        <v>77</v>
      </c>
      <c r="D23" t="s">
        <v>24</v>
      </c>
      <c r="E23" s="11">
        <v>1.9756944444444444</v>
      </c>
      <c r="G23">
        <f>IF(LEFT(D23,1)="M",MIN(G$1:G22)-1,"")</f>
      </c>
      <c r="H23">
        <f>IF(LEFT(D23,1)="W",MIN(H$1:H22)-1,"")</f>
        <v>97</v>
      </c>
    </row>
    <row r="24" spans="1:8" ht="12.75">
      <c r="A24" s="12">
        <v>22</v>
      </c>
      <c r="B24" t="s">
        <v>88</v>
      </c>
      <c r="C24" t="s">
        <v>17</v>
      </c>
      <c r="D24" t="s">
        <v>20</v>
      </c>
      <c r="E24" s="21">
        <v>2.027083333333333</v>
      </c>
      <c r="G24">
        <f>IF(LEFT(D24,1)="M",MIN(G$1:G23)-1,"")</f>
      </c>
      <c r="H24">
        <f>IF(LEFT(D24,1)="W",MIN(H$1:H23)-1,"")</f>
        <v>96</v>
      </c>
    </row>
    <row r="25" spans="1:8" ht="12.75">
      <c r="A25" s="12">
        <v>23</v>
      </c>
      <c r="B25" t="s">
        <v>71</v>
      </c>
      <c r="C25" t="s">
        <v>0</v>
      </c>
      <c r="D25" t="s">
        <v>20</v>
      </c>
      <c r="E25" s="21">
        <v>2.0375</v>
      </c>
      <c r="G25">
        <f>IF(LEFT(D25,1)="M",MIN(G$1:G24)-1,"")</f>
      </c>
      <c r="H25">
        <f>IF(LEFT(D25,1)="W",MIN(H$1:H24)-1,"")</f>
        <v>95</v>
      </c>
    </row>
    <row r="26" spans="1:8" ht="12.75">
      <c r="A26" s="10">
        <v>24</v>
      </c>
      <c r="B26" t="s">
        <v>50</v>
      </c>
      <c r="C26" t="s">
        <v>0</v>
      </c>
      <c r="D26" t="s">
        <v>51</v>
      </c>
      <c r="E26" s="21">
        <v>2.0409722222222224</v>
      </c>
      <c r="G26">
        <f>IF(LEFT(D26,1)="M",MIN(G$1:G25)-1,"")</f>
      </c>
      <c r="H26">
        <f>IF(LEFT(D26,1)="W",MIN(H$1:H25)-1,"")</f>
        <v>94</v>
      </c>
    </row>
    <row r="27" spans="1:8" ht="12.75">
      <c r="A27">
        <v>25</v>
      </c>
      <c r="B27" t="s">
        <v>52</v>
      </c>
      <c r="C27" t="s">
        <v>0</v>
      </c>
      <c r="D27" t="s">
        <v>27</v>
      </c>
      <c r="E27" s="21">
        <v>2.234027777777778</v>
      </c>
      <c r="G27">
        <f>IF(LEFT(D27,1)="M",MIN(G$1:G26)-1,"")</f>
        <v>83</v>
      </c>
      <c r="H27">
        <f>IF(LEFT(D27,1)="W",MIN(H$1:H26)-1,"")</f>
      </c>
    </row>
    <row r="28" spans="1:8" ht="12.75">
      <c r="A28">
        <v>26</v>
      </c>
      <c r="B28" t="s">
        <v>89</v>
      </c>
      <c r="C28" t="s">
        <v>0</v>
      </c>
      <c r="D28" t="s">
        <v>26</v>
      </c>
      <c r="E28" s="9">
        <v>2.238888888888889</v>
      </c>
      <c r="G28">
        <f>IF(LEFT(D28,1)="M",MIN(G$1:G27)-1,"")</f>
        <v>82</v>
      </c>
      <c r="H28">
        <f>IF(LEFT(D28,1)="W",MIN(H$1:H27)-1,"")</f>
      </c>
    </row>
    <row r="29" spans="1:8" ht="12.75">
      <c r="A29">
        <v>27</v>
      </c>
      <c r="B29" t="s">
        <v>90</v>
      </c>
      <c r="C29" t="s">
        <v>17</v>
      </c>
      <c r="D29" t="s">
        <v>20</v>
      </c>
      <c r="E29" s="9">
        <v>2.4694444444444446</v>
      </c>
      <c r="G29">
        <f>IF(LEFT(D29,1)="M",MIN(G$1:G28)-1,"")</f>
      </c>
      <c r="H29">
        <f>IF(LEFT(D29,1)="W",MIN(H$1:H28)-1,"")</f>
        <v>93</v>
      </c>
    </row>
    <row r="30" spans="1:8" ht="12.75">
      <c r="A30">
        <v>28</v>
      </c>
      <c r="B30" t="s">
        <v>91</v>
      </c>
      <c r="C30" t="s">
        <v>17</v>
      </c>
      <c r="D30" t="s">
        <v>20</v>
      </c>
      <c r="E30" s="9">
        <v>2.4993055555555554</v>
      </c>
      <c r="G30">
        <f>IF(LEFT(D30,1)="M",MIN(G$1:G29)-1,"")</f>
      </c>
      <c r="H30">
        <f>IF(LEFT(D30,1)="W",MIN(H$1:H29)-1,"")</f>
        <v>92</v>
      </c>
    </row>
    <row r="31" spans="1:8" ht="12.75">
      <c r="A31" t="s">
        <v>79</v>
      </c>
      <c r="B31" t="s">
        <v>80</v>
      </c>
      <c r="C31" t="s">
        <v>0</v>
      </c>
      <c r="D31" t="s">
        <v>27</v>
      </c>
      <c r="E31" s="9">
        <v>1.2458333333333333</v>
      </c>
      <c r="G31">
        <v>0</v>
      </c>
      <c r="H31">
        <f>IF(LEFT(D31,1)="W",MIN(H$1:H30)-1,"")</f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32"/>
  <sheetViews>
    <sheetView zoomScalePageLayoutView="0" workbookViewId="0" topLeftCell="A12">
      <selection activeCell="A3" sqref="A3:H32"/>
    </sheetView>
  </sheetViews>
  <sheetFormatPr defaultColWidth="21.8515625" defaultRowHeight="12.75"/>
  <cols>
    <col min="1" max="1" width="5.28125" style="0" bestFit="1" customWidth="1"/>
    <col min="2" max="2" width="28.421875" style="0" bestFit="1" customWidth="1"/>
    <col min="3" max="3" width="11.00390625" style="0" bestFit="1" customWidth="1"/>
    <col min="4" max="4" width="10.57421875" style="0" bestFit="1" customWidth="1"/>
    <col min="5" max="5" width="11.57421875" style="0" bestFit="1" customWidth="1"/>
    <col min="6" max="6" width="11.57421875" style="0" customWidth="1"/>
    <col min="7" max="7" width="6.28125" style="0" bestFit="1" customWidth="1"/>
    <col min="8" max="8" width="4.00390625" style="0" bestFit="1" customWidth="1"/>
  </cols>
  <sheetData>
    <row r="1" spans="1:7" ht="12.75">
      <c r="A1" t="s">
        <v>12</v>
      </c>
      <c r="B1" t="s">
        <v>6</v>
      </c>
      <c r="C1" t="s">
        <v>7</v>
      </c>
      <c r="D1" t="s">
        <v>8</v>
      </c>
      <c r="E1" t="s">
        <v>13</v>
      </c>
      <c r="G1" t="s">
        <v>14</v>
      </c>
    </row>
    <row r="2" spans="7:8" ht="12.75">
      <c r="G2" s="7">
        <v>101</v>
      </c>
      <c r="H2" s="7">
        <v>101</v>
      </c>
    </row>
    <row r="3" spans="1:8" ht="12.75">
      <c r="A3" s="32">
        <v>1</v>
      </c>
      <c r="B3" s="22" t="s">
        <v>36</v>
      </c>
      <c r="C3" s="22" t="s">
        <v>0</v>
      </c>
      <c r="D3" s="23" t="s">
        <v>19</v>
      </c>
      <c r="E3" s="33">
        <v>0.8083333333333332</v>
      </c>
      <c r="F3" s="3"/>
      <c r="G3">
        <f>IF(LEFT(D3,1)="M",MIN(G$1:G2)-1,"")</f>
        <v>100</v>
      </c>
      <c r="H3">
        <f>IF(LEFT(D3,1)="W",MIN(H$1:H2)-1,"")</f>
      </c>
    </row>
    <row r="4" spans="1:8" ht="12.75">
      <c r="A4" s="30">
        <v>2</v>
      </c>
      <c r="B4" s="24" t="s">
        <v>1</v>
      </c>
      <c r="C4" s="24" t="s">
        <v>0</v>
      </c>
      <c r="D4" s="25" t="s">
        <v>26</v>
      </c>
      <c r="E4" s="31">
        <v>0.8229166666666666</v>
      </c>
      <c r="F4" s="3"/>
      <c r="G4">
        <f>IF(LEFT(D4,1)="M",MIN(G$1:G3)-1,"")</f>
        <v>99</v>
      </c>
      <c r="H4">
        <f>IF(LEFT(D4,1)="W",MIN(H$1:H3)-1,"")</f>
      </c>
    </row>
    <row r="5" spans="1:8" ht="12.75">
      <c r="A5" s="32">
        <v>3</v>
      </c>
      <c r="B5" s="22" t="s">
        <v>55</v>
      </c>
      <c r="C5" s="22" t="s">
        <v>0</v>
      </c>
      <c r="D5" s="23" t="s">
        <v>19</v>
      </c>
      <c r="E5" s="33">
        <v>0.842361111111111</v>
      </c>
      <c r="F5" s="3"/>
      <c r="G5">
        <f>IF(LEFT(D5,1)="M",MIN(G$1:G4)-1,"")</f>
        <v>98</v>
      </c>
      <c r="H5">
        <f>IF(LEFT(D5,1)="W",MIN(H$1:H4)-1,"")</f>
      </c>
    </row>
    <row r="6" spans="1:8" ht="12.75">
      <c r="A6" s="30">
        <v>4</v>
      </c>
      <c r="B6" s="24" t="s">
        <v>65</v>
      </c>
      <c r="C6" s="24" t="s">
        <v>0</v>
      </c>
      <c r="D6" s="25" t="s">
        <v>22</v>
      </c>
      <c r="E6" s="31">
        <v>0.9125</v>
      </c>
      <c r="F6" s="3"/>
      <c r="G6">
        <f>IF(LEFT(D6,1)="M",MIN(G$1:G5)-1,"")</f>
        <v>97</v>
      </c>
      <c r="H6">
        <f>IF(LEFT(D6,1)="W",MIN(H$1:H5)-1,"")</f>
      </c>
    </row>
    <row r="7" spans="1:8" ht="12.75">
      <c r="A7" s="32">
        <v>5</v>
      </c>
      <c r="B7" s="22" t="s">
        <v>58</v>
      </c>
      <c r="C7" s="22" t="s">
        <v>0</v>
      </c>
      <c r="D7" s="23" t="s">
        <v>22</v>
      </c>
      <c r="E7" s="34">
        <v>1.0062499999999999</v>
      </c>
      <c r="F7" s="3"/>
      <c r="G7">
        <f>IF(LEFT(D7,1)="M",MIN(G$1:G6)-1,"")</f>
        <v>96</v>
      </c>
      <c r="H7">
        <f>IF(LEFT(D7,1)="W",MIN(H$1:H6)-1,"")</f>
      </c>
    </row>
    <row r="8" spans="1:8" ht="12.75">
      <c r="A8" s="30">
        <v>6</v>
      </c>
      <c r="B8" s="24" t="s">
        <v>33</v>
      </c>
      <c r="C8" s="24" t="s">
        <v>0</v>
      </c>
      <c r="D8" s="25" t="s">
        <v>19</v>
      </c>
      <c r="E8" s="35">
        <v>1.0138888888888888</v>
      </c>
      <c r="F8" s="3"/>
      <c r="G8">
        <f>IF(LEFT(D8,1)="M",MIN(G$1:G7)-1,"")</f>
        <v>95</v>
      </c>
      <c r="H8">
        <f>IF(LEFT(D8,1)="W",MIN(H$1:H7)-1,"")</f>
      </c>
    </row>
    <row r="9" spans="1:8" ht="12.75">
      <c r="A9" s="32">
        <v>7</v>
      </c>
      <c r="B9" s="22" t="s">
        <v>43</v>
      </c>
      <c r="C9" s="22" t="s">
        <v>0</v>
      </c>
      <c r="D9" s="23" t="s">
        <v>19</v>
      </c>
      <c r="E9" s="34">
        <v>1.0798611111111112</v>
      </c>
      <c r="F9" s="3"/>
      <c r="G9">
        <f>IF(LEFT(D9,1)="M",MIN(G$1:G8)-1,"")</f>
        <v>94</v>
      </c>
      <c r="H9">
        <f>IF(LEFT(D9,1)="W",MIN(H$1:H8)-1,"")</f>
      </c>
    </row>
    <row r="10" spans="1:8" ht="12.75">
      <c r="A10" s="30">
        <v>8</v>
      </c>
      <c r="B10" s="24" t="s">
        <v>59</v>
      </c>
      <c r="C10" s="24" t="s">
        <v>0</v>
      </c>
      <c r="D10" s="25" t="s">
        <v>23</v>
      </c>
      <c r="E10" s="35">
        <v>1.1145833333333333</v>
      </c>
      <c r="F10" s="3"/>
      <c r="G10">
        <f>IF(LEFT(D10,1)="M",MIN(G$1:G9)-1,"")</f>
        <v>93</v>
      </c>
      <c r="H10">
        <f>IF(LEFT(D10,1)="W",MIN(H$1:H9)-1,"")</f>
      </c>
    </row>
    <row r="11" spans="1:8" ht="12.75">
      <c r="A11" s="32">
        <v>9</v>
      </c>
      <c r="B11" s="22" t="s">
        <v>40</v>
      </c>
      <c r="C11" s="22" t="s">
        <v>0</v>
      </c>
      <c r="D11" s="23" t="s">
        <v>21</v>
      </c>
      <c r="E11" s="34">
        <v>1.1402777777777777</v>
      </c>
      <c r="F11" s="3"/>
      <c r="G11">
        <f>IF(LEFT(D11,1)="M",MIN(G$1:G10)-1,"")</f>
        <v>92</v>
      </c>
      <c r="H11">
        <f>IF(LEFT(D11,1)="W",MIN(H$1:H10)-1,"")</f>
      </c>
    </row>
    <row r="12" spans="1:8" ht="12.75">
      <c r="A12" s="30">
        <v>10</v>
      </c>
      <c r="B12" s="24" t="s">
        <v>66</v>
      </c>
      <c r="C12" s="24" t="s">
        <v>0</v>
      </c>
      <c r="D12" s="25" t="s">
        <v>67</v>
      </c>
      <c r="E12" s="35">
        <v>1.1652777777777776</v>
      </c>
      <c r="F12" s="3"/>
      <c r="G12">
        <f>IF(LEFT(D12,1)="M",MIN(G$1:G11)-1,"")</f>
      </c>
      <c r="H12">
        <f>IF(LEFT(D12,1)="W",MIN(H$1:H11)-1,"")</f>
        <v>100</v>
      </c>
    </row>
    <row r="13" spans="1:8" ht="12.75">
      <c r="A13" s="32">
        <v>11</v>
      </c>
      <c r="B13" s="22" t="s">
        <v>28</v>
      </c>
      <c r="C13" s="22" t="s">
        <v>0</v>
      </c>
      <c r="D13" s="23" t="s">
        <v>21</v>
      </c>
      <c r="E13" s="34">
        <v>1.190972222222222</v>
      </c>
      <c r="F13" s="3"/>
      <c r="G13">
        <f>IF(LEFT(D13,1)="M",MIN(G$1:G12)-1,"")</f>
        <v>91</v>
      </c>
      <c r="H13">
        <f>IF(LEFT(D13,1)="W",MIN(H$1:H12)-1,"")</f>
      </c>
    </row>
    <row r="14" spans="1:8" ht="12.75">
      <c r="A14" s="30">
        <v>12</v>
      </c>
      <c r="B14" s="24" t="s">
        <v>25</v>
      </c>
      <c r="C14" s="24" t="s">
        <v>0</v>
      </c>
      <c r="D14" s="25" t="s">
        <v>21</v>
      </c>
      <c r="E14" s="35">
        <v>1.2125000000000001</v>
      </c>
      <c r="F14" s="3"/>
      <c r="G14">
        <f>IF(LEFT(D14,1)="M",MIN(G$1:G13)-1,"")</f>
        <v>90</v>
      </c>
      <c r="H14">
        <f>IF(LEFT(D14,1)="W",MIN(H$1:H13)-1,"")</f>
      </c>
    </row>
    <row r="15" spans="1:8" ht="12.75">
      <c r="A15" s="32">
        <v>13</v>
      </c>
      <c r="B15" s="22" t="s">
        <v>92</v>
      </c>
      <c r="C15" s="22" t="s">
        <v>0</v>
      </c>
      <c r="D15" s="23" t="s">
        <v>27</v>
      </c>
      <c r="E15" s="34">
        <v>1.2236111111111112</v>
      </c>
      <c r="G15">
        <f>IF(LEFT(D15,1)="M",MIN(G$1:G14)-1,"")</f>
        <v>89</v>
      </c>
      <c r="H15">
        <f>IF(LEFT(D15,1)="W",MIN(H$1:H14)-1,"")</f>
      </c>
    </row>
    <row r="16" spans="1:8" ht="12.75">
      <c r="A16" s="30">
        <v>14</v>
      </c>
      <c r="B16" s="24" t="s">
        <v>60</v>
      </c>
      <c r="C16" s="24" t="s">
        <v>17</v>
      </c>
      <c r="D16" s="25" t="s">
        <v>20</v>
      </c>
      <c r="E16" s="35">
        <v>1.2590277777777776</v>
      </c>
      <c r="G16">
        <f>IF(LEFT(D16,1)="M",MIN(G$1:G15)-1,"")</f>
      </c>
      <c r="H16">
        <f>IF(LEFT(D16,1)="W",MIN(H$1:H15)-1,"")</f>
        <v>99</v>
      </c>
    </row>
    <row r="17" spans="1:8" ht="12.75">
      <c r="A17" s="32">
        <v>15</v>
      </c>
      <c r="B17" s="22" t="s">
        <v>31</v>
      </c>
      <c r="C17" s="22" t="s">
        <v>0</v>
      </c>
      <c r="D17" s="23" t="s">
        <v>38</v>
      </c>
      <c r="E17" s="34">
        <v>1.2625</v>
      </c>
      <c r="G17">
        <f>IF(LEFT(D17,1)="M",MIN(G$1:G16)-1,"")</f>
      </c>
      <c r="H17">
        <f>IF(LEFT(D17,1)="W",MIN(H$1:H16)-1,"")</f>
        <v>98</v>
      </c>
    </row>
    <row r="18" spans="1:8" ht="12.75">
      <c r="A18" s="30">
        <v>16</v>
      </c>
      <c r="B18" s="24" t="s">
        <v>2</v>
      </c>
      <c r="C18" s="24" t="s">
        <v>0</v>
      </c>
      <c r="D18" s="25" t="s">
        <v>22</v>
      </c>
      <c r="E18" s="35">
        <v>1.284722222222222</v>
      </c>
      <c r="G18">
        <f>IF(LEFT(D18,1)="M",MIN(G$1:G17)-1,"")</f>
        <v>88</v>
      </c>
      <c r="H18">
        <f>IF(LEFT(D18,1)="W",MIN(H$1:H17)-1,"")</f>
      </c>
    </row>
    <row r="19" spans="1:8" ht="12.75">
      <c r="A19" s="32">
        <v>17</v>
      </c>
      <c r="B19" s="22" t="s">
        <v>39</v>
      </c>
      <c r="C19" s="22" t="s">
        <v>0</v>
      </c>
      <c r="D19" s="23" t="s">
        <v>20</v>
      </c>
      <c r="E19" s="34">
        <v>1.2951388888888888</v>
      </c>
      <c r="G19">
        <f>IF(LEFT(D19,1)="M",MIN(G$1:G18)-1,"")</f>
      </c>
      <c r="H19">
        <f>IF(LEFT(D19,1)="W",MIN(H$1:H18)-1,"")</f>
        <v>97</v>
      </c>
    </row>
    <row r="20" spans="1:8" ht="12.75">
      <c r="A20" s="30">
        <v>18</v>
      </c>
      <c r="B20" s="24" t="s">
        <v>4</v>
      </c>
      <c r="C20" s="24" t="s">
        <v>0</v>
      </c>
      <c r="D20" s="25" t="s">
        <v>23</v>
      </c>
      <c r="E20" s="35">
        <v>1.3208333333333333</v>
      </c>
      <c r="G20">
        <f>IF(LEFT(D20,1)="M",MIN(G$1:G19)-1,"")</f>
        <v>87</v>
      </c>
      <c r="H20">
        <f>IF(LEFT(D20,1)="W",MIN(H$1:H19)-1,"")</f>
      </c>
    </row>
    <row r="21" spans="1:8" ht="12.75">
      <c r="A21" s="32">
        <v>19</v>
      </c>
      <c r="B21" s="22" t="s">
        <v>3</v>
      </c>
      <c r="C21" s="22" t="s">
        <v>0</v>
      </c>
      <c r="D21" s="23" t="s">
        <v>24</v>
      </c>
      <c r="E21" s="34">
        <v>1.3215277777777776</v>
      </c>
      <c r="G21">
        <f>IF(LEFT(D21,1)="M",MIN(G$1:G20)-1,"")</f>
      </c>
      <c r="H21">
        <f>IF(LEFT(D21,1)="W",MIN(H$1:H20)-1,"")</f>
        <v>96</v>
      </c>
    </row>
    <row r="22" spans="1:8" ht="12.75">
      <c r="A22" s="30">
        <v>20</v>
      </c>
      <c r="B22" s="24" t="s">
        <v>32</v>
      </c>
      <c r="C22" s="24" t="s">
        <v>0</v>
      </c>
      <c r="D22" s="25" t="s">
        <v>21</v>
      </c>
      <c r="E22" s="35">
        <v>1.3333333333333333</v>
      </c>
      <c r="G22">
        <f>IF(LEFT(D22,1)="M",MIN(G$1:G21)-1,"")</f>
        <v>86</v>
      </c>
      <c r="H22">
        <f>IF(LEFT(D22,1)="W",MIN(H$1:H21)-1,"")</f>
      </c>
    </row>
    <row r="23" spans="1:8" ht="12.75">
      <c r="A23" s="32">
        <v>21</v>
      </c>
      <c r="B23" s="22" t="s">
        <v>93</v>
      </c>
      <c r="C23" s="22" t="s">
        <v>17</v>
      </c>
      <c r="D23" s="23" t="s">
        <v>19</v>
      </c>
      <c r="E23" s="34">
        <v>1.3625</v>
      </c>
      <c r="G23">
        <f>IF(LEFT(D23,1)="M",MIN(G$1:G22)-1,"")</f>
        <v>85</v>
      </c>
      <c r="H23">
        <f>IF(LEFT(D23,1)="W",MIN(H$1:H22)-1,"")</f>
      </c>
    </row>
    <row r="24" spans="1:8" ht="12.75">
      <c r="A24" s="30">
        <v>22</v>
      </c>
      <c r="B24" s="24" t="s">
        <v>69</v>
      </c>
      <c r="C24" s="24" t="s">
        <v>0</v>
      </c>
      <c r="D24" s="25" t="s">
        <v>70</v>
      </c>
      <c r="E24" s="35">
        <v>1.39375</v>
      </c>
      <c r="G24">
        <f>IF(LEFT(D24,1)="M",MIN(G$1:G23)-1,"")</f>
      </c>
      <c r="H24">
        <f>IF(LEFT(D24,1)="W",MIN(H$1:H23)-1,"")</f>
        <v>95</v>
      </c>
    </row>
    <row r="25" spans="1:8" ht="12.75">
      <c r="A25" s="32">
        <v>23</v>
      </c>
      <c r="B25" s="22" t="s">
        <v>29</v>
      </c>
      <c r="C25" s="22" t="s">
        <v>0</v>
      </c>
      <c r="D25" s="23" t="s">
        <v>34</v>
      </c>
      <c r="E25" s="34">
        <v>1.4763888888888888</v>
      </c>
      <c r="G25">
        <f>IF(LEFT(D25,1)="M",MIN(G$1:G24)-1,"")</f>
        <v>84</v>
      </c>
      <c r="H25">
        <f>IF(LEFT(D25,1)="W",MIN(H$1:H24)-1,"")</f>
      </c>
    </row>
    <row r="26" spans="1:8" ht="12.75">
      <c r="A26" s="30">
        <v>24</v>
      </c>
      <c r="B26" s="24" t="s">
        <v>41</v>
      </c>
      <c r="C26" s="24" t="s">
        <v>0</v>
      </c>
      <c r="D26" s="25" t="s">
        <v>27</v>
      </c>
      <c r="E26" s="35">
        <v>1.5250000000000001</v>
      </c>
      <c r="G26">
        <f>IF(LEFT(D26,1)="M",MIN(G$1:G25)-1,"")</f>
        <v>83</v>
      </c>
      <c r="H26">
        <f>IF(LEFT(D26,1)="W",MIN(H$1:H25)-1,"")</f>
      </c>
    </row>
    <row r="27" spans="1:8" ht="12.75">
      <c r="A27" s="32">
        <v>25</v>
      </c>
      <c r="B27" s="22" t="s">
        <v>48</v>
      </c>
      <c r="C27" s="22" t="s">
        <v>0</v>
      </c>
      <c r="D27" s="23" t="s">
        <v>49</v>
      </c>
      <c r="E27" s="34">
        <v>1.5604166666666668</v>
      </c>
      <c r="G27">
        <f>IF(LEFT(D27,1)="M",MIN(G$1:G26)-1,"")</f>
        <v>82</v>
      </c>
      <c r="H27">
        <f>IF(LEFT(D27,1)="W",MIN(H$1:H26)-1,"")</f>
      </c>
    </row>
    <row r="28" spans="1:8" ht="12.75">
      <c r="A28" s="30">
        <v>26</v>
      </c>
      <c r="B28" s="24" t="s">
        <v>68</v>
      </c>
      <c r="C28" s="24" t="s">
        <v>0</v>
      </c>
      <c r="D28" s="25" t="s">
        <v>47</v>
      </c>
      <c r="E28" s="35">
        <v>1.576388888888889</v>
      </c>
      <c r="G28">
        <f>IF(LEFT(D28,1)="M",MIN(G$1:G27)-1,"")</f>
      </c>
      <c r="H28">
        <f>IF(LEFT(D28,1)="W",MIN(H$1:H27)-1,"")</f>
        <v>94</v>
      </c>
    </row>
    <row r="29" spans="1:8" ht="12.75">
      <c r="A29" s="32">
        <v>27</v>
      </c>
      <c r="B29" s="22" t="s">
        <v>94</v>
      </c>
      <c r="C29" s="22" t="s">
        <v>0</v>
      </c>
      <c r="D29" s="23" t="s">
        <v>63</v>
      </c>
      <c r="E29" s="34">
        <v>1.7506944444444443</v>
      </c>
      <c r="G29">
        <f>IF(LEFT(D29,1)="M",MIN(G$1:G28)-1,"")</f>
      </c>
      <c r="H29">
        <f>IF(LEFT(D29,1)="W",MIN(H$1:H28)-1,"")</f>
        <v>93</v>
      </c>
    </row>
    <row r="30" spans="1:8" ht="12.75">
      <c r="A30" s="30">
        <v>28</v>
      </c>
      <c r="B30" s="24" t="s">
        <v>89</v>
      </c>
      <c r="C30" s="24" t="s">
        <v>0</v>
      </c>
      <c r="D30" s="25" t="s">
        <v>26</v>
      </c>
      <c r="E30" s="35">
        <v>1.8041666666666665</v>
      </c>
      <c r="G30">
        <f>IF(LEFT(D30,1)="M",MIN(G$1:G29)-1,"")</f>
        <v>81</v>
      </c>
      <c r="H30">
        <f>IF(LEFT(D30,1)="W",MIN(H$1:H29)-1,"")</f>
      </c>
    </row>
    <row r="31" spans="1:8" ht="12.75">
      <c r="A31" s="32">
        <v>29</v>
      </c>
      <c r="B31" s="22" t="s">
        <v>76</v>
      </c>
      <c r="C31" s="22" t="s">
        <v>77</v>
      </c>
      <c r="D31" s="23" t="s">
        <v>24</v>
      </c>
      <c r="E31" s="34">
        <v>1.9416666666666667</v>
      </c>
      <c r="G31">
        <f>IF(LEFT(D31,1)="M",MIN(G$1:G30)-1,"")</f>
      </c>
      <c r="H31">
        <f>IF(LEFT(D31,1)="W",MIN(H$1:H30)-1,"")</f>
        <v>92</v>
      </c>
    </row>
    <row r="32" spans="1:8" ht="13.5" thickBot="1">
      <c r="A32" s="36" t="s">
        <v>79</v>
      </c>
      <c r="B32" s="37" t="s">
        <v>95</v>
      </c>
      <c r="C32" s="37" t="s">
        <v>0</v>
      </c>
      <c r="D32" s="38" t="s">
        <v>67</v>
      </c>
      <c r="E32" s="42">
        <v>1.6326388888888888</v>
      </c>
      <c r="G32">
        <f>IF(LEFT(D32,1)="M",MIN(G$1:G31)-1,"")</f>
      </c>
      <c r="H32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34"/>
  <sheetViews>
    <sheetView zoomScalePageLayoutView="0" workbookViewId="0" topLeftCell="A1">
      <selection activeCell="A34" sqref="A3:IV34"/>
    </sheetView>
  </sheetViews>
  <sheetFormatPr defaultColWidth="21.8515625" defaultRowHeight="12.75"/>
  <cols>
    <col min="1" max="1" width="5.28125" style="0" bestFit="1" customWidth="1"/>
    <col min="2" max="2" width="28.421875" style="0" bestFit="1" customWidth="1"/>
    <col min="3" max="3" width="11.00390625" style="0" bestFit="1" customWidth="1"/>
    <col min="4" max="4" width="10.57421875" style="0" bestFit="1" customWidth="1"/>
    <col min="5" max="5" width="11.57421875" style="0" bestFit="1" customWidth="1"/>
    <col min="6" max="6" width="11.57421875" style="0" customWidth="1"/>
    <col min="7" max="7" width="6.28125" style="0" bestFit="1" customWidth="1"/>
    <col min="8" max="8" width="4.00390625" style="0" bestFit="1" customWidth="1"/>
  </cols>
  <sheetData>
    <row r="1" spans="1:7" ht="12.75">
      <c r="A1" t="s">
        <v>12</v>
      </c>
      <c r="B1" t="s">
        <v>6</v>
      </c>
      <c r="C1" t="s">
        <v>7</v>
      </c>
      <c r="D1" t="s">
        <v>8</v>
      </c>
      <c r="E1" t="s">
        <v>13</v>
      </c>
      <c r="G1" t="s">
        <v>14</v>
      </c>
    </row>
    <row r="2" spans="7:8" ht="12.75">
      <c r="G2" s="7">
        <v>101</v>
      </c>
      <c r="H2" s="7">
        <v>101</v>
      </c>
    </row>
    <row r="3" spans="1:8" ht="12.75">
      <c r="A3" s="10">
        <v>1</v>
      </c>
      <c r="B3" t="s">
        <v>58</v>
      </c>
      <c r="C3" s="1" t="s">
        <v>0</v>
      </c>
      <c r="D3" t="s">
        <v>22</v>
      </c>
      <c r="E3" s="11">
        <v>0.7118055555555555</v>
      </c>
      <c r="F3" s="3"/>
      <c r="G3">
        <f>IF(LEFT(D3,1)="M",MIN(G$1:G2)-1,"")</f>
        <v>100</v>
      </c>
      <c r="H3">
        <f>IF(LEFT(D3,1)="W",MIN(H$1:H2)-1,"")</f>
      </c>
    </row>
    <row r="4" spans="1:8" ht="12.75">
      <c r="A4" s="10">
        <v>2</v>
      </c>
      <c r="B4" t="s">
        <v>15</v>
      </c>
      <c r="C4" s="1" t="s">
        <v>0</v>
      </c>
      <c r="D4" t="s">
        <v>19</v>
      </c>
      <c r="E4" s="21">
        <v>0.7340277777777778</v>
      </c>
      <c r="F4" s="3"/>
      <c r="G4">
        <f>IF(LEFT(D4,1)="M",MIN(G$1:G3)-1,"")</f>
        <v>99</v>
      </c>
      <c r="H4">
        <f>IF(LEFT(D4,1)="W",MIN(H$1:H3)-1,"")</f>
      </c>
    </row>
    <row r="5" spans="1:8" ht="12.75">
      <c r="A5" s="12" t="s">
        <v>97</v>
      </c>
      <c r="B5" t="s">
        <v>33</v>
      </c>
      <c r="D5" s="41" t="s">
        <v>96</v>
      </c>
      <c r="E5" s="21">
        <v>0.7409722222222223</v>
      </c>
      <c r="F5" s="3"/>
      <c r="G5">
        <f>IF(LEFT(D5,1)="M",MIN(G$1:G4)-1,"")</f>
      </c>
      <c r="H5">
        <f>IF(LEFT(D5,1)="W",MIN(H$1:H4)-1,"")</f>
      </c>
    </row>
    <row r="6" spans="1:8" ht="12.75">
      <c r="A6" s="12">
        <v>3</v>
      </c>
      <c r="B6" t="s">
        <v>1</v>
      </c>
      <c r="C6" t="s">
        <v>0</v>
      </c>
      <c r="D6" t="s">
        <v>26</v>
      </c>
      <c r="E6" s="21">
        <v>0.7465277777777778</v>
      </c>
      <c r="F6" s="3"/>
      <c r="G6">
        <f>IF(LEFT(D6,1)="M",MIN(G$1:G5)-1,"")</f>
        <v>98</v>
      </c>
      <c r="H6">
        <f>IF(LEFT(D6,1)="W",MIN(H$1:H5)-1,"")</f>
      </c>
    </row>
    <row r="7" spans="1:8" ht="12.75">
      <c r="A7" s="10">
        <v>4</v>
      </c>
      <c r="B7" t="s">
        <v>65</v>
      </c>
      <c r="C7" t="s">
        <v>0</v>
      </c>
      <c r="D7" t="s">
        <v>22</v>
      </c>
      <c r="E7" s="11">
        <v>0.78125</v>
      </c>
      <c r="F7" s="3"/>
      <c r="G7">
        <f>IF(LEFT(D7,1)="M",MIN(G$1:G6)-1,"")</f>
        <v>97</v>
      </c>
      <c r="H7">
        <f>IF(LEFT(D7,1)="W",MIN(H$1:H6)-1,"")</f>
      </c>
    </row>
    <row r="8" spans="1:8" ht="12.75">
      <c r="A8" s="10">
        <v>5</v>
      </c>
      <c r="B8" t="s">
        <v>59</v>
      </c>
      <c r="C8" t="s">
        <v>0</v>
      </c>
      <c r="D8" t="s">
        <v>23</v>
      </c>
      <c r="E8" s="11">
        <v>0.8034722222222223</v>
      </c>
      <c r="F8" s="3"/>
      <c r="G8">
        <f>IF(LEFT(D8,1)="M",MIN(G$1:G7)-1,"")</f>
        <v>96</v>
      </c>
      <c r="H8">
        <f>IF(LEFT(D8,1)="W",MIN(H$1:H7)-1,"")</f>
      </c>
    </row>
    <row r="9" spans="1:8" ht="12.75">
      <c r="A9" s="10">
        <v>6</v>
      </c>
      <c r="B9" t="s">
        <v>44</v>
      </c>
      <c r="C9" t="s">
        <v>17</v>
      </c>
      <c r="D9" t="s">
        <v>19</v>
      </c>
      <c r="E9" s="21">
        <v>0.8506944444444445</v>
      </c>
      <c r="F9" s="3"/>
      <c r="G9">
        <f>IF(LEFT(D9,1)="M",MIN(G$1:G8)-1,"")</f>
        <v>95</v>
      </c>
      <c r="H9">
        <f>IF(LEFT(D9,1)="W",MIN(H$1:H8)-1,"")</f>
      </c>
    </row>
    <row r="10" spans="1:8" ht="12.75">
      <c r="A10" s="10">
        <v>7</v>
      </c>
      <c r="B10" t="s">
        <v>2</v>
      </c>
      <c r="C10" t="s">
        <v>0</v>
      </c>
      <c r="D10" t="s">
        <v>22</v>
      </c>
      <c r="E10" s="11">
        <v>0.8861111111111111</v>
      </c>
      <c r="F10" s="3"/>
      <c r="G10">
        <f>IF(LEFT(D10,1)="M",MIN(G$1:G9)-1,"")</f>
        <v>94</v>
      </c>
      <c r="H10">
        <f>IF(LEFT(D10,1)="W",MIN(H$1:H9)-1,"")</f>
      </c>
    </row>
    <row r="11" spans="1:8" ht="12.75">
      <c r="A11" s="10">
        <v>8</v>
      </c>
      <c r="B11" t="s">
        <v>98</v>
      </c>
      <c r="D11" t="s">
        <v>99</v>
      </c>
      <c r="E11" s="21">
        <v>0.8909722222222222</v>
      </c>
      <c r="F11" s="3"/>
      <c r="G11">
        <f>IF(LEFT(D11,1)="M",MIN(G$1:G10)-1,"")</f>
        <v>93</v>
      </c>
      <c r="H11">
        <f>IF(LEFT(D11,1)="W",MIN(H$1:H10)-1,"")</f>
      </c>
    </row>
    <row r="12" spans="1:8" ht="12.75">
      <c r="A12" s="10">
        <v>9</v>
      </c>
      <c r="B12" t="s">
        <v>100</v>
      </c>
      <c r="C12" t="s">
        <v>17</v>
      </c>
      <c r="D12" t="s">
        <v>19</v>
      </c>
      <c r="E12" s="11">
        <v>0.8972222222222223</v>
      </c>
      <c r="F12" s="3"/>
      <c r="G12">
        <f>IF(LEFT(D12,1)="M",MIN(G$1:G11)-1,"")</f>
        <v>92</v>
      </c>
      <c r="H12">
        <f>IF(LEFT(D12,1)="W",MIN(H$1:H11)-1,"")</f>
      </c>
    </row>
    <row r="13" spans="1:8" ht="12.75">
      <c r="A13" s="10">
        <v>10</v>
      </c>
      <c r="B13" t="s">
        <v>45</v>
      </c>
      <c r="C13" t="s">
        <v>17</v>
      </c>
      <c r="D13" t="s">
        <v>19</v>
      </c>
      <c r="E13" s="11">
        <v>0.9118055555555555</v>
      </c>
      <c r="F13" s="3"/>
      <c r="G13">
        <f>IF(LEFT(D13,1)="M",MIN(G$1:G12)-1,"")</f>
        <v>91</v>
      </c>
      <c r="H13">
        <f>IF(LEFT(D13,1)="W",MIN(H$1:H12)-1,"")</f>
      </c>
    </row>
    <row r="14" spans="1:8" ht="12.75">
      <c r="A14" s="10">
        <v>11</v>
      </c>
      <c r="B14" t="s">
        <v>62</v>
      </c>
      <c r="C14" t="s">
        <v>0</v>
      </c>
      <c r="D14" t="s">
        <v>63</v>
      </c>
      <c r="E14" s="21">
        <v>0.9298611111111111</v>
      </c>
      <c r="F14" s="3"/>
      <c r="G14">
        <f>IF(LEFT(D14,1)="M",MIN(G$1:G13)-1,"")</f>
      </c>
      <c r="H14">
        <f>IF(LEFT(D14,1)="W",MIN(H$1:H13)-1,"")</f>
        <v>100</v>
      </c>
    </row>
    <row r="15" spans="1:8" ht="12.75">
      <c r="A15" s="10">
        <v>12</v>
      </c>
      <c r="B15" t="s">
        <v>28</v>
      </c>
      <c r="C15" t="s">
        <v>0</v>
      </c>
      <c r="D15" t="s">
        <v>21</v>
      </c>
      <c r="E15" s="11">
        <v>0.9305555555555555</v>
      </c>
      <c r="G15">
        <f>IF(LEFT(D15,1)="M",MIN(G$1:G14)-1,"")</f>
        <v>90</v>
      </c>
      <c r="H15">
        <f>IF(LEFT(D15,1)="W",MIN(H$1:H14)-1,"")</f>
      </c>
    </row>
    <row r="16" spans="1:8" ht="12.75">
      <c r="A16" s="10">
        <v>13</v>
      </c>
      <c r="B16" t="s">
        <v>37</v>
      </c>
      <c r="C16" t="s">
        <v>0</v>
      </c>
      <c r="D16" t="s">
        <v>23</v>
      </c>
      <c r="E16" s="11">
        <v>0.9541666666666666</v>
      </c>
      <c r="G16">
        <f>IF(LEFT(D16,1)="M",MIN(G$1:G15)-1,"")</f>
        <v>89</v>
      </c>
      <c r="H16">
        <f>IF(LEFT(D16,1)="W",MIN(H$1:H15)-1,"")</f>
      </c>
    </row>
    <row r="17" spans="1:8" ht="12.75">
      <c r="A17" s="10">
        <v>14</v>
      </c>
      <c r="B17" t="s">
        <v>5</v>
      </c>
      <c r="C17" t="s">
        <v>0</v>
      </c>
      <c r="D17" t="s">
        <v>34</v>
      </c>
      <c r="E17" s="11">
        <v>0.9604166666666667</v>
      </c>
      <c r="G17">
        <f>IF(LEFT(D17,1)="M",MIN(G$1:G16)-1,"")</f>
        <v>88</v>
      </c>
      <c r="H17">
        <f>IF(LEFT(D17,1)="W",MIN(H$1:H16)-1,"")</f>
      </c>
    </row>
    <row r="18" spans="1:8" ht="12.75">
      <c r="A18" s="10">
        <v>15</v>
      </c>
      <c r="B18" t="s">
        <v>39</v>
      </c>
      <c r="C18" t="s">
        <v>0</v>
      </c>
      <c r="D18" t="s">
        <v>20</v>
      </c>
      <c r="E18" s="21">
        <v>1.0104166666666667</v>
      </c>
      <c r="G18">
        <f>IF(LEFT(D18,1)="M",MIN(G$1:G17)-1,"")</f>
      </c>
      <c r="H18">
        <f>IF(LEFT(D18,1)="W",MIN(H$1:H17)-1,"")</f>
        <v>99</v>
      </c>
    </row>
    <row r="19" spans="1:8" ht="12.75">
      <c r="A19" s="10">
        <v>16</v>
      </c>
      <c r="B19" t="s">
        <v>66</v>
      </c>
      <c r="C19" t="s">
        <v>0</v>
      </c>
      <c r="D19" t="s">
        <v>67</v>
      </c>
      <c r="E19" s="21">
        <v>1.0270833333333333</v>
      </c>
      <c r="G19">
        <f>IF(LEFT(D19,1)="M",MIN(G$1:G18)-1,"")</f>
      </c>
      <c r="H19">
        <f>IF(LEFT(D19,1)="W",MIN(H$1:H18)-1,"")</f>
        <v>98</v>
      </c>
    </row>
    <row r="20" spans="1:8" ht="12.75">
      <c r="A20" s="12">
        <v>17</v>
      </c>
      <c r="B20" t="s">
        <v>101</v>
      </c>
      <c r="C20" t="s">
        <v>102</v>
      </c>
      <c r="D20" t="s">
        <v>20</v>
      </c>
      <c r="E20" s="21">
        <v>1.0291666666666666</v>
      </c>
      <c r="G20">
        <f>IF(LEFT(D20,1)="M",MIN(G$1:G19)-1,"")</f>
      </c>
      <c r="H20">
        <f>IF(LEFT(D20,1)="W",MIN(H$1:H19)-1,"")</f>
        <v>97</v>
      </c>
    </row>
    <row r="21" spans="1:8" ht="12.75">
      <c r="A21" s="12">
        <v>18</v>
      </c>
      <c r="B21" t="s">
        <v>31</v>
      </c>
      <c r="C21" t="s">
        <v>0</v>
      </c>
      <c r="D21" t="s">
        <v>38</v>
      </c>
      <c r="E21" s="21">
        <v>1.051388888888889</v>
      </c>
      <c r="G21">
        <f>IF(LEFT(D21,1)="M",MIN(G$1:G20)-1,"")</f>
      </c>
      <c r="H21">
        <f>IF(LEFT(D21,1)="W",MIN(H$1:H20)-1,"")</f>
        <v>96</v>
      </c>
    </row>
    <row r="22" spans="1:8" ht="12.75">
      <c r="A22" s="10">
        <v>19</v>
      </c>
      <c r="B22" t="s">
        <v>93</v>
      </c>
      <c r="C22" t="s">
        <v>17</v>
      </c>
      <c r="D22" t="s">
        <v>19</v>
      </c>
      <c r="E22" s="11">
        <v>1.0520833333333333</v>
      </c>
      <c r="G22">
        <f>IF(LEFT(D22,1)="M",MIN(G$1:G21)-1,"")</f>
        <v>87</v>
      </c>
      <c r="H22">
        <f>IF(LEFT(D22,1)="W",MIN(H$1:H21)-1,"")</f>
      </c>
    </row>
    <row r="23" spans="1:8" ht="12.75">
      <c r="A23" s="12">
        <v>20</v>
      </c>
      <c r="B23" t="s">
        <v>41</v>
      </c>
      <c r="C23" t="s">
        <v>0</v>
      </c>
      <c r="D23" t="s">
        <v>27</v>
      </c>
      <c r="E23" s="21">
        <v>1.0847222222222224</v>
      </c>
      <c r="G23">
        <f>IF(LEFT(D23,1)="M",MIN(G$1:G22)-1,"")</f>
        <v>86</v>
      </c>
      <c r="H23">
        <f>IF(LEFT(D23,1)="W",MIN(H$1:H22)-1,"")</f>
      </c>
    </row>
    <row r="24" spans="1:8" ht="12.75">
      <c r="A24" s="12">
        <v>21</v>
      </c>
      <c r="B24" t="s">
        <v>3</v>
      </c>
      <c r="C24" t="s">
        <v>0</v>
      </c>
      <c r="D24" t="s">
        <v>24</v>
      </c>
      <c r="E24" s="21">
        <v>1.0993055555555555</v>
      </c>
      <c r="G24">
        <f>IF(LEFT(D24,1)="M",MIN(G$1:G23)-1,"")</f>
      </c>
      <c r="H24">
        <f>IF(LEFT(D24,1)="W",MIN(H$1:H23)-1,"")</f>
        <v>95</v>
      </c>
    </row>
    <row r="25" spans="1:8" ht="12.75">
      <c r="A25" s="10">
        <v>22</v>
      </c>
      <c r="B25" t="s">
        <v>35</v>
      </c>
      <c r="C25" t="s">
        <v>0</v>
      </c>
      <c r="D25" t="s">
        <v>20</v>
      </c>
      <c r="E25" s="21">
        <v>1.101388888888889</v>
      </c>
      <c r="G25">
        <f>IF(LEFT(D25,1)="M",MIN(G$1:G24)-1,"")</f>
      </c>
      <c r="H25">
        <f>IF(LEFT(D25,1)="W",MIN(H$1:H24)-1,"")</f>
        <v>94</v>
      </c>
    </row>
    <row r="26" spans="1:8" ht="12.75">
      <c r="A26">
        <v>23</v>
      </c>
      <c r="B26" t="s">
        <v>4</v>
      </c>
      <c r="C26" t="s">
        <v>0</v>
      </c>
      <c r="D26" t="s">
        <v>23</v>
      </c>
      <c r="E26" s="21">
        <v>1.1180555555555556</v>
      </c>
      <c r="G26">
        <f>IF(LEFT(D26,1)="M",MIN(G$1:G25)-1,"")</f>
        <v>85</v>
      </c>
      <c r="H26">
        <f>IF(LEFT(D26,1)="W",MIN(H$1:H25)-1,"")</f>
      </c>
    </row>
    <row r="27" spans="1:8" ht="12.75">
      <c r="A27">
        <v>24</v>
      </c>
      <c r="B27" t="s">
        <v>32</v>
      </c>
      <c r="C27" t="s">
        <v>0</v>
      </c>
      <c r="D27" t="s">
        <v>21</v>
      </c>
      <c r="E27" s="9">
        <v>1.1895833333333334</v>
      </c>
      <c r="G27">
        <f>IF(LEFT(D27,1)="M",MIN(G$1:G26)-1,"")</f>
        <v>84</v>
      </c>
      <c r="H27">
        <f>IF(LEFT(D27,1)="W",MIN(H$1:H26)-1,"")</f>
      </c>
    </row>
    <row r="28" spans="1:8" ht="12.75">
      <c r="A28">
        <v>25</v>
      </c>
      <c r="B28" t="s">
        <v>29</v>
      </c>
      <c r="C28" t="s">
        <v>0</v>
      </c>
      <c r="D28" t="s">
        <v>34</v>
      </c>
      <c r="E28" s="9">
        <v>1.2034722222222223</v>
      </c>
      <c r="G28">
        <f>IF(LEFT(D28,1)="M",MIN(G$1:G27)-1,"")</f>
        <v>83</v>
      </c>
      <c r="H28">
        <f>IF(LEFT(D28,1)="W",MIN(H$1:H27)-1,"")</f>
      </c>
    </row>
    <row r="29" spans="1:8" ht="12.75">
      <c r="A29">
        <v>26</v>
      </c>
      <c r="B29" t="s">
        <v>103</v>
      </c>
      <c r="C29" t="s">
        <v>17</v>
      </c>
      <c r="D29" t="s">
        <v>104</v>
      </c>
      <c r="E29" s="9">
        <v>1.2541666666666667</v>
      </c>
      <c r="G29">
        <f>IF(LEFT(D29,1)="M",MIN(G$1:G28)-1,"")</f>
      </c>
      <c r="H29">
        <f>IF(LEFT(D29,1)="W",MIN(H$1:H28)-1,"")</f>
        <v>93</v>
      </c>
    </row>
    <row r="30" spans="1:8" ht="12.75">
      <c r="A30">
        <v>27</v>
      </c>
      <c r="B30" t="s">
        <v>48</v>
      </c>
      <c r="C30" t="s">
        <v>0</v>
      </c>
      <c r="D30" t="s">
        <v>49</v>
      </c>
      <c r="E30" s="9">
        <v>1.3069444444444445</v>
      </c>
      <c r="G30">
        <f>IF(LEFT(D30,1)="M",MIN(G$1:G29)-1,"")</f>
        <v>82</v>
      </c>
      <c r="H30">
        <f>IF(LEFT(D30,1)="W",MIN(H$1:H29)-1,"")</f>
      </c>
    </row>
    <row r="31" spans="1:8" ht="12.75">
      <c r="A31" t="s">
        <v>105</v>
      </c>
      <c r="B31" t="s">
        <v>76</v>
      </c>
      <c r="C31" t="s">
        <v>77</v>
      </c>
      <c r="D31" t="s">
        <v>24</v>
      </c>
      <c r="E31" s="9">
        <v>1.3069444444444445</v>
      </c>
      <c r="G31">
        <f>IF(LEFT(D31,1)="M",MIN(G$1:G30)-1,"")</f>
      </c>
      <c r="H31">
        <f>IF(LEFT(D31,1)="W",MIN(H$1:H30)-1,"")</f>
        <v>92</v>
      </c>
    </row>
    <row r="32" spans="1:8" ht="12.75">
      <c r="A32">
        <v>29</v>
      </c>
      <c r="B32" t="s">
        <v>90</v>
      </c>
      <c r="C32" t="s">
        <v>17</v>
      </c>
      <c r="D32" t="s">
        <v>20</v>
      </c>
      <c r="E32" s="9">
        <v>1.4319444444444445</v>
      </c>
      <c r="G32">
        <f>IF(LEFT(D32,1)="M",MIN(G$1:G31)-1,"")</f>
      </c>
      <c r="H32">
        <f>IF(LEFT(D32,1)="W",MIN(H$1:H31)-1,"")</f>
        <v>91</v>
      </c>
    </row>
    <row r="33" spans="1:8" ht="12.75">
      <c r="A33">
        <v>30</v>
      </c>
      <c r="B33" t="s">
        <v>71</v>
      </c>
      <c r="C33" t="s">
        <v>0</v>
      </c>
      <c r="D33" t="s">
        <v>20</v>
      </c>
      <c r="E33" s="9">
        <v>1.6041666666666667</v>
      </c>
      <c r="G33">
        <f>IF(LEFT(D33,1)="M",MIN(G$1:G32)-1,"")</f>
      </c>
      <c r="H33">
        <f>IF(LEFT(D33,1)="W",MIN(H$1:H32)-1,"")</f>
        <v>90</v>
      </c>
    </row>
    <row r="34" spans="1:8" ht="12.75">
      <c r="A34">
        <v>31</v>
      </c>
      <c r="B34" t="s">
        <v>95</v>
      </c>
      <c r="C34" t="s">
        <v>0</v>
      </c>
      <c r="D34" t="s">
        <v>67</v>
      </c>
      <c r="E34" s="9">
        <v>1.7506944444444443</v>
      </c>
      <c r="G34">
        <f>IF(LEFT(D34,1)="M",MIN(G$1:G33)-1,"")</f>
      </c>
      <c r="H34">
        <f>IF(LEFT(D34,1)="W",MIN(H$1:H33)-1,"")</f>
        <v>89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G73"/>
  <sheetViews>
    <sheetView zoomScalePageLayoutView="0" workbookViewId="0" topLeftCell="A35">
      <selection activeCell="G43" sqref="G43"/>
    </sheetView>
  </sheetViews>
  <sheetFormatPr defaultColWidth="21.8515625" defaultRowHeight="12.75"/>
  <cols>
    <col min="1" max="1" width="5.28125" style="0" bestFit="1" customWidth="1"/>
    <col min="2" max="2" width="20.421875" style="0" customWidth="1"/>
    <col min="3" max="3" width="7.421875" style="0" customWidth="1"/>
    <col min="4" max="4" width="13.8515625" style="0" customWidth="1"/>
    <col min="5" max="5" width="10.140625" style="0" customWidth="1"/>
    <col min="6" max="6" width="7.421875" style="0" customWidth="1"/>
    <col min="7" max="7" width="6.28125" style="0" bestFit="1" customWidth="1"/>
    <col min="8" max="8" width="4.00390625" style="0" bestFit="1" customWidth="1"/>
  </cols>
  <sheetData>
    <row r="1" spans="1:6" ht="12.75">
      <c r="A1" t="s">
        <v>12</v>
      </c>
      <c r="B1" t="s">
        <v>6</v>
      </c>
      <c r="C1" t="s">
        <v>7</v>
      </c>
      <c r="D1" t="s">
        <v>8</v>
      </c>
      <c r="E1" t="s">
        <v>13</v>
      </c>
      <c r="F1" t="s">
        <v>14</v>
      </c>
    </row>
    <row r="2" spans="6:7" ht="12.75">
      <c r="F2" s="7">
        <v>101</v>
      </c>
      <c r="G2" s="7">
        <v>101</v>
      </c>
    </row>
    <row r="3" spans="1:7" ht="12.75">
      <c r="A3" s="17"/>
      <c r="B3" s="17" t="s">
        <v>6</v>
      </c>
      <c r="C3" s="17" t="s">
        <v>7</v>
      </c>
      <c r="D3" s="18" t="s">
        <v>106</v>
      </c>
      <c r="E3" s="19" t="s">
        <v>107</v>
      </c>
      <c r="F3">
        <f>IF(LEFT(D3,1)="M",MIN(G$1:G2)-1,"")</f>
      </c>
      <c r="G3">
        <f>IF(LEFT(D3,1)="W",MIN(H$1:H2)-1,"")</f>
      </c>
    </row>
    <row r="4" spans="1:7" ht="12.75">
      <c r="A4" s="17"/>
      <c r="B4" s="45" t="s">
        <v>55</v>
      </c>
      <c r="C4" s="45" t="s">
        <v>0</v>
      </c>
      <c r="D4" s="46" t="s">
        <v>19</v>
      </c>
      <c r="E4" s="44">
        <v>1.0116666666666667</v>
      </c>
      <c r="F4">
        <f>IF(LEFT(D4,1)="M",MIN(F$1:F3)-1,"")</f>
        <v>100</v>
      </c>
      <c r="G4">
        <f>IF(LEFT(D4,1)="W",MIN(G$1:G3)-1,"")</f>
      </c>
    </row>
    <row r="5" spans="1:7" ht="12.75">
      <c r="A5" s="17"/>
      <c r="B5" s="45" t="s">
        <v>36</v>
      </c>
      <c r="C5" s="45" t="s">
        <v>0</v>
      </c>
      <c r="D5" s="46" t="s">
        <v>19</v>
      </c>
      <c r="E5" s="44">
        <v>1.012164351851852</v>
      </c>
      <c r="F5">
        <f>IF(LEFT(D5,1)="M",MIN(F$1:F4)-1,"")</f>
        <v>99</v>
      </c>
      <c r="G5">
        <f>IF(LEFT(D5,1)="W",MIN(G$1:G4)-1,"")</f>
      </c>
    </row>
    <row r="6" spans="1:7" ht="12.75">
      <c r="A6" s="17"/>
      <c r="B6" s="45" t="s">
        <v>1</v>
      </c>
      <c r="C6" s="45" t="s">
        <v>0</v>
      </c>
      <c r="D6" s="46" t="s">
        <v>26</v>
      </c>
      <c r="E6" s="44">
        <v>1.0127777777777778</v>
      </c>
      <c r="F6">
        <f>IF(LEFT(D6,1)="M",MIN(F$1:F5)-1,"")</f>
        <v>98</v>
      </c>
      <c r="G6">
        <f>IF(LEFT(D6,1)="W",MIN(G$1:G5)-1,"")</f>
      </c>
    </row>
    <row r="7" spans="1:7" ht="12.75">
      <c r="A7" s="17"/>
      <c r="B7" s="45" t="s">
        <v>98</v>
      </c>
      <c r="C7" s="45" t="s">
        <v>0</v>
      </c>
      <c r="D7" s="46" t="s">
        <v>99</v>
      </c>
      <c r="E7" s="44">
        <v>1.0132060185185185</v>
      </c>
      <c r="F7">
        <f>IF(LEFT(D7,1)="M",MIN(F$1:F6)-1,"")</f>
        <v>97</v>
      </c>
      <c r="G7">
        <f>IF(LEFT(D7,1)="W",MIN(G$1:G6)-1,"")</f>
      </c>
    </row>
    <row r="8" spans="1:7" ht="12.75">
      <c r="A8" s="17"/>
      <c r="B8" s="45" t="s">
        <v>15</v>
      </c>
      <c r="C8" s="45" t="s">
        <v>0</v>
      </c>
      <c r="D8" s="46" t="s">
        <v>19</v>
      </c>
      <c r="E8" s="44">
        <v>1.0136342592592593</v>
      </c>
      <c r="F8">
        <f>IF(LEFT(D8,1)="M",MIN(F$1:F7)-1,"")</f>
        <v>96</v>
      </c>
      <c r="G8">
        <f>IF(LEFT(D8,1)="W",MIN(G$1:G7)-1,"")</f>
      </c>
    </row>
    <row r="9" spans="1:7" ht="12.75">
      <c r="A9" s="17"/>
      <c r="B9" s="45" t="s">
        <v>42</v>
      </c>
      <c r="C9" s="45" t="s">
        <v>0</v>
      </c>
      <c r="D9" s="46" t="s">
        <v>99</v>
      </c>
      <c r="E9" s="44">
        <v>1.0139236111111112</v>
      </c>
      <c r="F9">
        <f>IF(LEFT(D9,1)="M",MIN(F$1:F8)-1,"")</f>
        <v>95</v>
      </c>
      <c r="G9">
        <f>IF(LEFT(D9,1)="W",MIN(G$1:G8)-1,"")</f>
      </c>
    </row>
    <row r="10" spans="1:7" ht="12.75">
      <c r="A10" s="17"/>
      <c r="B10" s="17" t="s">
        <v>30</v>
      </c>
      <c r="C10" s="17" t="s">
        <v>0</v>
      </c>
      <c r="D10" s="18" t="s">
        <v>19</v>
      </c>
      <c r="E10" s="44">
        <v>1.0140740740740741</v>
      </c>
      <c r="F10">
        <f>IF(LEFT(D10,1)="M",MIN(F$1:F9)-1,"")</f>
        <v>94</v>
      </c>
      <c r="G10">
        <f>IF(LEFT(D10,1)="W",MIN(G$1:G9)-1,"")</f>
      </c>
    </row>
    <row r="11" spans="1:7" ht="12.75">
      <c r="A11" s="17"/>
      <c r="B11" s="45" t="s">
        <v>58</v>
      </c>
      <c r="C11" s="45" t="s">
        <v>0</v>
      </c>
      <c r="D11" s="46" t="s">
        <v>22</v>
      </c>
      <c r="E11" s="44">
        <v>1.014363425925926</v>
      </c>
      <c r="F11">
        <f>IF(LEFT(D11,1)="M",MIN(F$1:F10)-1,"")</f>
        <v>93</v>
      </c>
      <c r="G11">
        <f>IF(LEFT(D11,1)="W",MIN(G$1:G10)-1,"")</f>
      </c>
    </row>
    <row r="12" spans="1:7" ht="12.75">
      <c r="A12" s="17"/>
      <c r="B12" s="45" t="s">
        <v>108</v>
      </c>
      <c r="C12" s="45" t="s">
        <v>109</v>
      </c>
      <c r="D12" s="46" t="s">
        <v>34</v>
      </c>
      <c r="E12" s="44">
        <v>1.0152083333333333</v>
      </c>
      <c r="F12">
        <f>IF(LEFT(D12,1)="M",MIN(F$1:F11)-1,"")</f>
        <v>92</v>
      </c>
      <c r="G12">
        <f>IF(LEFT(D12,1)="W",MIN(G$1:G11)-1,"")</f>
      </c>
    </row>
    <row r="13" spans="1:7" ht="12.75">
      <c r="A13" s="17"/>
      <c r="B13" s="17" t="s">
        <v>5</v>
      </c>
      <c r="C13" s="17" t="s">
        <v>0</v>
      </c>
      <c r="D13" s="18" t="s">
        <v>34</v>
      </c>
      <c r="E13" s="44">
        <v>1.0153587962962962</v>
      </c>
      <c r="F13">
        <f>IF(LEFT(D13,1)="M",MIN(F$1:F12)-1,"")</f>
        <v>91</v>
      </c>
      <c r="G13">
        <f>IF(LEFT(D13,1)="W",MIN(G$1:G12)-1,"")</f>
      </c>
    </row>
    <row r="14" spans="1:7" ht="12.75">
      <c r="A14" s="17"/>
      <c r="B14" s="45" t="s">
        <v>114</v>
      </c>
      <c r="C14" s="45" t="s">
        <v>0</v>
      </c>
      <c r="D14" s="46" t="s">
        <v>38</v>
      </c>
      <c r="E14" s="44">
        <v>1.0156828703703704</v>
      </c>
      <c r="F14">
        <f>IF(LEFT(D14,1)="M",MIN(F$1:F13)-1,"")</f>
      </c>
      <c r="G14">
        <f>IF(LEFT(D14,1)="W",MIN(G$1:G13)-1,"")</f>
        <v>100</v>
      </c>
    </row>
    <row r="15" spans="1:7" ht="12.75">
      <c r="A15" s="17"/>
      <c r="B15" s="45" t="s">
        <v>59</v>
      </c>
      <c r="C15" s="45" t="s">
        <v>0</v>
      </c>
      <c r="D15" s="46" t="s">
        <v>23</v>
      </c>
      <c r="E15" s="44">
        <v>1.0158912037037038</v>
      </c>
      <c r="F15">
        <f>IF(LEFT(D15,1)="M",MIN(F$1:F14)-1,"")</f>
        <v>90</v>
      </c>
      <c r="G15">
        <f>IF(LEFT(D15,1)="W",MIN(G$1:G14)-1,"")</f>
      </c>
    </row>
    <row r="16" spans="1:7" ht="12.75">
      <c r="A16" s="17"/>
      <c r="B16" s="45" t="s">
        <v>111</v>
      </c>
      <c r="C16" s="45" t="s">
        <v>0</v>
      </c>
      <c r="D16" s="46" t="s">
        <v>38</v>
      </c>
      <c r="E16" s="44">
        <v>1.0159722222222223</v>
      </c>
      <c r="F16">
        <f>IF(LEFT(D16,1)="M",MIN(F$1:F15)-1,"")</f>
      </c>
      <c r="G16">
        <f>IF(LEFT(D16,1)="W",MIN(G$1:G15)-1,"")</f>
        <v>99</v>
      </c>
    </row>
    <row r="17" spans="1:7" ht="12.75">
      <c r="A17" s="17"/>
      <c r="B17" s="45" t="s">
        <v>65</v>
      </c>
      <c r="C17" s="45" t="s">
        <v>0</v>
      </c>
      <c r="D17" s="46" t="s">
        <v>22</v>
      </c>
      <c r="E17" s="44">
        <v>1.0168055555555555</v>
      </c>
      <c r="F17">
        <f>IF(LEFT(D17,1)="M",MIN(F$1:F16)-1,"")</f>
        <v>89</v>
      </c>
      <c r="G17">
        <f>IF(LEFT(D17,1)="W",MIN(G$1:G16)-1,"")</f>
      </c>
    </row>
    <row r="18" spans="1:7" ht="12.75">
      <c r="A18" s="17"/>
      <c r="B18" s="45" t="s">
        <v>87</v>
      </c>
      <c r="C18" s="45" t="s">
        <v>0</v>
      </c>
      <c r="D18" s="46" t="s">
        <v>26</v>
      </c>
      <c r="E18" s="44">
        <v>1.0170949074074074</v>
      </c>
      <c r="F18">
        <f>IF(LEFT(D18,1)="M",MIN(F$1:F17)-1,"")</f>
        <v>88</v>
      </c>
      <c r="G18">
        <f>IF(LEFT(D18,1)="W",MIN(G$1:G17)-1,"")</f>
      </c>
    </row>
    <row r="19" spans="1:7" ht="12.75">
      <c r="A19" s="17"/>
      <c r="B19" s="45" t="s">
        <v>2</v>
      </c>
      <c r="C19" s="45" t="s">
        <v>0</v>
      </c>
      <c r="D19" s="46" t="s">
        <v>22</v>
      </c>
      <c r="E19" s="44">
        <v>1.0171643518518518</v>
      </c>
      <c r="F19">
        <f>IF(LEFT(D19,1)="M",MIN(F$1:F18)-1,"")</f>
        <v>87</v>
      </c>
      <c r="G19">
        <f>IF(LEFT(D19,1)="W",MIN(G$1:G18)-1,"")</f>
      </c>
    </row>
    <row r="20" spans="1:7" ht="12.75">
      <c r="A20" s="17"/>
      <c r="B20" s="45" t="s">
        <v>31</v>
      </c>
      <c r="C20" s="45" t="s">
        <v>0</v>
      </c>
      <c r="D20" s="46" t="s">
        <v>38</v>
      </c>
      <c r="E20" s="44">
        <v>1.0171990740740742</v>
      </c>
      <c r="F20">
        <f>IF(LEFT(D20,1)="M",MIN(F$1:F19)-1,"")</f>
      </c>
      <c r="G20">
        <f>IF(LEFT(D20,1)="W",MIN(G$1:G19)-1,"")</f>
        <v>98</v>
      </c>
    </row>
    <row r="21" spans="1:7" ht="12.75">
      <c r="A21" s="17"/>
      <c r="B21" s="45" t="s">
        <v>43</v>
      </c>
      <c r="C21" s="45" t="s">
        <v>0</v>
      </c>
      <c r="D21" s="46" t="s">
        <v>19</v>
      </c>
      <c r="E21" s="44">
        <v>1.017662037037037</v>
      </c>
      <c r="F21">
        <f>IF(LEFT(D21,1)="M",MIN(F$1:F20)-1,"")</f>
        <v>86</v>
      </c>
      <c r="G21">
        <f>IF(LEFT(D21,1)="W",MIN(G$1:G20)-1,"")</f>
      </c>
    </row>
    <row r="22" spans="1:7" ht="12.75">
      <c r="A22" s="17"/>
      <c r="B22" s="45" t="s">
        <v>86</v>
      </c>
      <c r="C22" s="45" t="s">
        <v>0</v>
      </c>
      <c r="D22" s="46" t="s">
        <v>22</v>
      </c>
      <c r="E22" s="44">
        <v>1.0178125</v>
      </c>
      <c r="F22">
        <f>IF(LEFT(D22,1)="M",MIN(F$1:F21)-1,"")</f>
        <v>85</v>
      </c>
      <c r="G22">
        <f>IF(LEFT(D22,1)="W",MIN(G$1:G21)-1,"")</f>
      </c>
    </row>
    <row r="23" spans="1:7" ht="12.75">
      <c r="A23" s="17"/>
      <c r="B23" s="17" t="s">
        <v>44</v>
      </c>
      <c r="C23" s="17" t="s">
        <v>17</v>
      </c>
      <c r="D23" s="18" t="s">
        <v>19</v>
      </c>
      <c r="E23" s="44">
        <v>1.0181828703703704</v>
      </c>
      <c r="F23">
        <f>IF(LEFT(D23,1)="M",MIN(F$1:F22)-1,"")</f>
        <v>84</v>
      </c>
      <c r="G23">
        <f>IF(LEFT(D23,1)="W",MIN(G$1:G22)-1,"")</f>
      </c>
    </row>
    <row r="24" spans="1:7" ht="12.75">
      <c r="A24" s="17"/>
      <c r="B24" s="45" t="s">
        <v>3</v>
      </c>
      <c r="C24" s="45" t="s">
        <v>0</v>
      </c>
      <c r="D24" s="46" t="s">
        <v>24</v>
      </c>
      <c r="E24" s="44">
        <v>1.0185300925925926</v>
      </c>
      <c r="F24">
        <f>IF(LEFT(D24,1)="M",MIN(F$1:F23)-1,"")</f>
      </c>
      <c r="G24">
        <f>IF(LEFT(D24,1)="W",MIN(G$1:G23)-1,"")</f>
        <v>97</v>
      </c>
    </row>
    <row r="25" spans="1:7" ht="12.75">
      <c r="A25" s="17"/>
      <c r="B25" s="45" t="s">
        <v>62</v>
      </c>
      <c r="C25" s="45" t="s">
        <v>0</v>
      </c>
      <c r="D25" s="46" t="s">
        <v>63</v>
      </c>
      <c r="E25" s="44">
        <v>1.0186226851851852</v>
      </c>
      <c r="F25">
        <f>IF(LEFT(D25,1)="M",MIN(F$1:F24)-1,"")</f>
      </c>
      <c r="G25">
        <f>IF(LEFT(D25,1)="W",MIN(G$1:G24)-1,"")</f>
        <v>96</v>
      </c>
    </row>
    <row r="26" spans="1:7" ht="12.75">
      <c r="A26" s="17"/>
      <c r="B26" s="45" t="s">
        <v>33</v>
      </c>
      <c r="C26" s="45" t="s">
        <v>0</v>
      </c>
      <c r="D26" s="46" t="s">
        <v>19</v>
      </c>
      <c r="E26" s="44">
        <v>1.0186574074074075</v>
      </c>
      <c r="F26">
        <f>IF(LEFT(D26,1)="M",MIN(F$1:F25)-1,"")</f>
        <v>83</v>
      </c>
      <c r="G26">
        <f>IF(LEFT(D26,1)="W",MIN(G$1:G25)-1,"")</f>
      </c>
    </row>
    <row r="27" spans="1:7" ht="12.75">
      <c r="A27" s="17"/>
      <c r="B27" s="45" t="s">
        <v>115</v>
      </c>
      <c r="C27" s="45" t="s">
        <v>116</v>
      </c>
      <c r="D27" s="46" t="s">
        <v>26</v>
      </c>
      <c r="E27" s="44">
        <v>1.019039351851852</v>
      </c>
      <c r="F27">
        <f>IF(LEFT(D27,1)="M",MIN(F$1:F26)-1,"")</f>
        <v>82</v>
      </c>
      <c r="G27">
        <f>IF(LEFT(D27,1)="W",MIN(G$1:G26)-1,"")</f>
      </c>
    </row>
    <row r="28" spans="1:7" ht="12.75">
      <c r="A28" s="17"/>
      <c r="B28" s="45" t="s">
        <v>119</v>
      </c>
      <c r="C28" s="45" t="s">
        <v>0</v>
      </c>
      <c r="D28" s="46" t="s">
        <v>120</v>
      </c>
      <c r="E28" s="44">
        <v>1.0191435185185185</v>
      </c>
      <c r="F28">
        <f>IF(LEFT(D28,1)="M",MIN(F$1:F27)-1,"")</f>
        <v>81</v>
      </c>
      <c r="G28">
        <f>IF(LEFT(D28,1)="W",MIN(G$1:G27)-1,"")</f>
      </c>
    </row>
    <row r="29" spans="1:7" ht="12.75">
      <c r="A29" s="17"/>
      <c r="B29" s="45" t="s">
        <v>41</v>
      </c>
      <c r="C29" s="45" t="s">
        <v>0</v>
      </c>
      <c r="D29" s="46" t="s">
        <v>27</v>
      </c>
      <c r="E29" s="44">
        <v>1.0197569444444445</v>
      </c>
      <c r="F29">
        <f>IF(LEFT(D29,1)="M",MIN(F$1:F28)-1,"")</f>
        <v>80</v>
      </c>
      <c r="G29">
        <f>IF(LEFT(D29,1)="W",MIN(G$1:G28)-1,"")</f>
      </c>
    </row>
    <row r="30" spans="1:7" ht="12.75">
      <c r="A30" s="17"/>
      <c r="B30" s="45" t="s">
        <v>39</v>
      </c>
      <c r="C30" s="45" t="s">
        <v>0</v>
      </c>
      <c r="D30" s="46" t="s">
        <v>20</v>
      </c>
      <c r="E30" s="44">
        <v>1.0200578703703704</v>
      </c>
      <c r="F30">
        <f>IF(LEFT(D30,1)="M",MIN(F$1:F29)-1,"")</f>
      </c>
      <c r="G30">
        <f>IF(LEFT(D30,1)="W",MIN(G$1:G29)-1,"")</f>
        <v>95</v>
      </c>
    </row>
    <row r="31" spans="1:7" ht="12.75">
      <c r="A31" s="17"/>
      <c r="B31" s="45" t="s">
        <v>32</v>
      </c>
      <c r="C31" s="45" t="s">
        <v>0</v>
      </c>
      <c r="D31" s="46" t="s">
        <v>21</v>
      </c>
      <c r="E31" s="44">
        <v>1.0214351851851853</v>
      </c>
      <c r="F31">
        <f>IF(LEFT(D31,1)="M",MIN(F$1:F30)-1,"")</f>
        <v>79</v>
      </c>
      <c r="G31">
        <f>IF(LEFT(D31,1)="W",MIN(G$1:G30)-1,"")</f>
      </c>
    </row>
    <row r="32" spans="2:7" ht="12.75">
      <c r="B32" s="45" t="s">
        <v>4</v>
      </c>
      <c r="C32" s="45" t="s">
        <v>0</v>
      </c>
      <c r="D32" s="46" t="s">
        <v>23</v>
      </c>
      <c r="E32" s="44">
        <v>1.0214583333333334</v>
      </c>
      <c r="F32">
        <f>IF(LEFT(D32,1)="M",MIN(F$1:F31)-1,"")</f>
        <v>78</v>
      </c>
      <c r="G32">
        <f>IF(LEFT(D32,1)="W",MIN(G$1:G31)-1,"")</f>
      </c>
    </row>
    <row r="33" spans="2:7" ht="12.75">
      <c r="B33" s="45" t="s">
        <v>29</v>
      </c>
      <c r="C33" s="45" t="s">
        <v>0</v>
      </c>
      <c r="D33" s="46" t="s">
        <v>34</v>
      </c>
      <c r="E33" s="44">
        <v>1.021550925925926</v>
      </c>
      <c r="F33">
        <f>IF(LEFT(D33,1)="M",MIN(F$1:F32)-1,"")</f>
        <v>77</v>
      </c>
      <c r="G33">
        <f>IF(LEFT(D33,1)="W",MIN(G$1:G32)-1,"")</f>
      </c>
    </row>
    <row r="34" spans="2:7" ht="12.75">
      <c r="B34" s="45" t="s">
        <v>93</v>
      </c>
      <c r="C34" s="45" t="s">
        <v>17</v>
      </c>
      <c r="D34" s="46" t="s">
        <v>19</v>
      </c>
      <c r="E34" s="44">
        <v>1.022164351851852</v>
      </c>
      <c r="F34">
        <f>IF(LEFT(D34,1)="M",MIN(F$1:F33)-1,"")</f>
        <v>76</v>
      </c>
      <c r="G34">
        <f>IF(LEFT(D34,1)="W",MIN(G$1:G33)-1,"")</f>
      </c>
    </row>
    <row r="35" spans="2:7" ht="12.75">
      <c r="B35" s="45" t="s">
        <v>45</v>
      </c>
      <c r="C35" s="45" t="s">
        <v>17</v>
      </c>
      <c r="D35" s="46" t="s">
        <v>19</v>
      </c>
      <c r="E35" s="44">
        <v>1.0226157407407408</v>
      </c>
      <c r="F35">
        <f>IF(LEFT(D35,1)="M",MIN(F$1:F34)-1,"")</f>
        <v>75</v>
      </c>
      <c r="G35">
        <f>IF(LEFT(D35,1)="W",MIN(G$1:G34)-1,"")</f>
      </c>
    </row>
    <row r="36" spans="2:7" ht="12.75">
      <c r="B36" s="45" t="s">
        <v>121</v>
      </c>
      <c r="C36" s="45" t="s">
        <v>0</v>
      </c>
      <c r="D36" s="46" t="s">
        <v>23</v>
      </c>
      <c r="E36" s="44">
        <v>1.0236921296296295</v>
      </c>
      <c r="F36">
        <f>IF(LEFT(D36,1)="M",MIN(F$1:F35)-1,"")</f>
        <v>74</v>
      </c>
      <c r="G36">
        <f>IF(LEFT(D36,1)="W",MIN(G$1:G35)-1,"")</f>
      </c>
    </row>
    <row r="37" spans="2:7" ht="12.75">
      <c r="B37" s="45" t="s">
        <v>68</v>
      </c>
      <c r="C37" s="45" t="s">
        <v>0</v>
      </c>
      <c r="D37" s="46" t="s">
        <v>47</v>
      </c>
      <c r="E37" s="44">
        <v>1.0240162037037037</v>
      </c>
      <c r="F37">
        <f>IF(LEFT(D37,1)="M",MIN(F$1:F36)-1,"")</f>
      </c>
      <c r="G37">
        <f>IF(LEFT(D37,1)="W",MIN(G$1:G36)-1,"")</f>
        <v>94</v>
      </c>
    </row>
    <row r="38" spans="2:7" ht="12.75">
      <c r="B38" s="45" t="s">
        <v>110</v>
      </c>
      <c r="C38" s="45" t="s">
        <v>109</v>
      </c>
      <c r="D38" s="46" t="s">
        <v>24</v>
      </c>
      <c r="E38" s="44">
        <v>1.024560185185185</v>
      </c>
      <c r="F38">
        <f>IF(LEFT(D38,1)="M",MIN(F$1:F37)-1,"")</f>
      </c>
      <c r="G38">
        <f>IF(LEFT(D38,1)="W",MIN(G$1:G37)-1,"")</f>
        <v>93</v>
      </c>
    </row>
    <row r="39" spans="2:7" ht="12.75">
      <c r="B39" s="45" t="s">
        <v>48</v>
      </c>
      <c r="C39" s="45" t="s">
        <v>0</v>
      </c>
      <c r="D39" s="46" t="s">
        <v>49</v>
      </c>
      <c r="E39" s="44">
        <v>1.0251736111111112</v>
      </c>
      <c r="F39">
        <f>IF(LEFT(D39,1)="M",MIN(F$1:F38)-1,"")</f>
        <v>73</v>
      </c>
      <c r="G39">
        <f>IF(LEFT(D39,1)="W",MIN(G$1:G38)-1,"")</f>
      </c>
    </row>
    <row r="40" spans="2:7" ht="12.75">
      <c r="B40" s="45" t="s">
        <v>76</v>
      </c>
      <c r="C40" s="45" t="s">
        <v>77</v>
      </c>
      <c r="D40" s="46" t="s">
        <v>24</v>
      </c>
      <c r="E40" s="44">
        <v>1.0265393518518517</v>
      </c>
      <c r="F40">
        <f>IF(LEFT(D40,1)="M",MIN(F$1:F39)-1,"")</f>
      </c>
      <c r="G40">
        <f>IF(LEFT(D40,1)="W",MIN(G$1:G39)-1,"")</f>
        <v>92</v>
      </c>
    </row>
    <row r="41" spans="2:7" ht="12.75">
      <c r="B41" s="45" t="s">
        <v>122</v>
      </c>
      <c r="C41" s="45" t="s">
        <v>0</v>
      </c>
      <c r="D41" s="46" t="s">
        <v>51</v>
      </c>
      <c r="E41" s="44">
        <v>1.027037037037037</v>
      </c>
      <c r="F41">
        <f>IF(LEFT(D41,1)="M",MIN(F$1:F40)-1,"")</f>
      </c>
      <c r="G41">
        <f>IF(LEFT(D41,1)="W",MIN(G$1:G40)-1,"")</f>
        <v>91</v>
      </c>
    </row>
    <row r="42" spans="2:7" ht="12.75">
      <c r="B42" s="45" t="s">
        <v>50</v>
      </c>
      <c r="C42" s="45" t="s">
        <v>0</v>
      </c>
      <c r="D42" s="46" t="s">
        <v>51</v>
      </c>
      <c r="E42" s="44">
        <v>1.0270717592592593</v>
      </c>
      <c r="F42">
        <f>IF(LEFT(D42,1)="M",MIN(F$1:F41)-1,"")</f>
      </c>
      <c r="G42">
        <f>IF(LEFT(D42,1)="W",MIN(G$1:G41)-1,"")</f>
        <v>90</v>
      </c>
    </row>
    <row r="43" spans="2:7" ht="12.75">
      <c r="B43" s="45" t="s">
        <v>112</v>
      </c>
      <c r="C43" s="45" t="s">
        <v>0</v>
      </c>
      <c r="D43" s="46" t="s">
        <v>113</v>
      </c>
      <c r="E43" s="44">
        <v>1.0272685185185184</v>
      </c>
      <c r="F43">
        <f>IF(LEFT(D43,1)="M",MIN(F$1:F42)-1,"")</f>
      </c>
      <c r="G43">
        <f>IF(LEFT(D43,1)="W",MIN(G$1:G42)-1,"")</f>
        <v>89</v>
      </c>
    </row>
    <row r="44" spans="2:7" ht="12.75">
      <c r="B44" s="45" t="s">
        <v>123</v>
      </c>
      <c r="C44" s="45" t="s">
        <v>124</v>
      </c>
      <c r="D44" s="46" t="s">
        <v>125</v>
      </c>
      <c r="E44" s="44">
        <v>1.029375</v>
      </c>
      <c r="F44">
        <f>IF(LEFT(D44,1)="M",MIN(F$1:F43)-1,"")</f>
      </c>
      <c r="G44">
        <f>IF(LEFT(D44,1)="W",MIN(G$1:G43)-1,"")</f>
        <v>88</v>
      </c>
    </row>
    <row r="45" spans="2:7" ht="12.75">
      <c r="B45" s="45" t="s">
        <v>88</v>
      </c>
      <c r="C45" s="45" t="s">
        <v>17</v>
      </c>
      <c r="D45" s="46" t="s">
        <v>20</v>
      </c>
      <c r="E45" s="44">
        <v>1.0296875</v>
      </c>
      <c r="F45">
        <f>IF(LEFT(D45,1)="M",MIN(F$1:F44)-1,"")</f>
      </c>
      <c r="G45">
        <f>IF(LEFT(D45,1)="W",MIN(G$1:G44)-1,"")</f>
        <v>87</v>
      </c>
    </row>
    <row r="46" spans="2:7" ht="12.75">
      <c r="B46" s="45" t="s">
        <v>117</v>
      </c>
      <c r="C46" s="45" t="s">
        <v>0</v>
      </c>
      <c r="D46" s="46" t="s">
        <v>118</v>
      </c>
      <c r="E46" s="44">
        <v>1.0308217592592592</v>
      </c>
      <c r="F46">
        <f>IF(LEFT(D46,1)="M",MIN(F$1:F45)-1,"")</f>
      </c>
      <c r="G46">
        <f>IF(LEFT(D46,1)="W",MIN(G$1:G45)-1,"")</f>
        <v>86</v>
      </c>
    </row>
    <row r="47" spans="2:7" ht="12.75">
      <c r="B47" s="45" t="s">
        <v>90</v>
      </c>
      <c r="C47" s="45" t="s">
        <v>0</v>
      </c>
      <c r="D47" s="46" t="s">
        <v>20</v>
      </c>
      <c r="E47" s="44">
        <v>1.0325810185185185</v>
      </c>
      <c r="F47">
        <f>IF(LEFT(D47,1)="M",MIN(F$1:F46)-1,"")</f>
      </c>
      <c r="G47">
        <f>IF(LEFT(D47,1)="W",MIN(G$1:G46)-1,"")</f>
        <v>85</v>
      </c>
    </row>
    <row r="48" spans="2:7" ht="12.75">
      <c r="B48" s="45" t="s">
        <v>126</v>
      </c>
      <c r="C48" s="45" t="s">
        <v>17</v>
      </c>
      <c r="D48" s="46" t="s">
        <v>20</v>
      </c>
      <c r="E48" s="44">
        <v>1.0325810185185185</v>
      </c>
      <c r="F48">
        <f>IF(LEFT(D48,1)="M",MIN(F$1:F47)-1,"")</f>
      </c>
      <c r="G48">
        <f>IF(LEFT(D48,1)="W",MIN(G$1:G47)-1,"")</f>
        <v>84</v>
      </c>
    </row>
    <row r="49" spans="2:7" ht="12.75">
      <c r="B49" s="45" t="s">
        <v>52</v>
      </c>
      <c r="C49" s="45" t="s">
        <v>0</v>
      </c>
      <c r="D49" s="46" t="s">
        <v>27</v>
      </c>
      <c r="E49" s="44">
        <v>1.0374884259259258</v>
      </c>
      <c r="F49">
        <f>IF(LEFT(D49,1)="M",MIN(F$1:F48)-1,"")</f>
        <v>72</v>
      </c>
      <c r="G49">
        <f>IF(LEFT(D49,1)="W",MIN(G$1:G48)-1,"")</f>
      </c>
    </row>
    <row r="50" spans="2:6" ht="12.75">
      <c r="B50" s="17"/>
      <c r="C50" s="17"/>
      <c r="D50" s="18"/>
      <c r="E50" s="20"/>
      <c r="F50" s="3"/>
    </row>
    <row r="51" spans="2:6" ht="12.75">
      <c r="B51" s="17"/>
      <c r="C51" s="17"/>
      <c r="D51" s="18"/>
      <c r="E51" s="20"/>
      <c r="F51" s="3"/>
    </row>
    <row r="52" spans="2:6" ht="12.75">
      <c r="B52" s="17"/>
      <c r="C52" s="17"/>
      <c r="D52" s="18"/>
      <c r="E52" s="20"/>
      <c r="F52" s="3"/>
    </row>
    <row r="53" spans="2:6" ht="12.75">
      <c r="B53" s="17"/>
      <c r="C53" s="17"/>
      <c r="D53" s="18"/>
      <c r="E53" s="20"/>
      <c r="F53" s="3"/>
    </row>
    <row r="54" spans="2:6" ht="12.75">
      <c r="B54" s="17"/>
      <c r="C54" s="17"/>
      <c r="D54" s="18"/>
      <c r="E54" s="20"/>
      <c r="F54" s="3"/>
    </row>
    <row r="55" spans="2:6" ht="12.75">
      <c r="B55" s="17"/>
      <c r="C55" s="17"/>
      <c r="D55" s="18"/>
      <c r="E55" s="20"/>
      <c r="F55" s="3"/>
    </row>
    <row r="56" spans="2:6" ht="12.75">
      <c r="B56" s="17"/>
      <c r="C56" s="17"/>
      <c r="D56" s="18"/>
      <c r="E56" s="20"/>
      <c r="F56" s="3"/>
    </row>
    <row r="57" spans="2:6" ht="12.75">
      <c r="B57" s="17"/>
      <c r="C57" s="17"/>
      <c r="D57" s="18"/>
      <c r="E57" s="20"/>
      <c r="F57" s="3"/>
    </row>
    <row r="58" spans="2:5" ht="12.75">
      <c r="B58" s="17"/>
      <c r="C58" s="17"/>
      <c r="D58" s="18"/>
      <c r="E58" s="20"/>
    </row>
    <row r="59" spans="2:5" ht="12.75">
      <c r="B59" s="17"/>
      <c r="C59" s="17"/>
      <c r="D59" s="18"/>
      <c r="E59" s="20"/>
    </row>
    <row r="60" spans="2:5" ht="12.75">
      <c r="B60" s="17"/>
      <c r="C60" s="17"/>
      <c r="D60" s="18"/>
      <c r="E60" s="20"/>
    </row>
    <row r="61" spans="2:5" ht="12.75">
      <c r="B61" s="17"/>
      <c r="C61" s="17"/>
      <c r="D61" s="18"/>
      <c r="E61" s="20"/>
    </row>
    <row r="62" spans="2:5" ht="12.75">
      <c r="B62" s="17"/>
      <c r="C62" s="17"/>
      <c r="D62" s="18"/>
      <c r="E62" s="20"/>
    </row>
    <row r="63" spans="2:5" ht="12.75">
      <c r="B63" s="17"/>
      <c r="C63" s="17"/>
      <c r="D63" s="18"/>
      <c r="E63" s="20"/>
    </row>
    <row r="64" spans="2:5" ht="12.75">
      <c r="B64" s="17"/>
      <c r="C64" s="17"/>
      <c r="D64" s="18"/>
      <c r="E64" s="20"/>
    </row>
    <row r="65" spans="2:5" ht="12.75">
      <c r="B65" s="17"/>
      <c r="C65" s="17"/>
      <c r="D65" s="18"/>
      <c r="E65" s="20"/>
    </row>
    <row r="66" spans="2:5" ht="12.75">
      <c r="B66" s="17"/>
      <c r="C66" s="17"/>
      <c r="D66" s="18"/>
      <c r="E66" s="20"/>
    </row>
    <row r="67" spans="2:5" ht="12.75">
      <c r="B67" s="17"/>
      <c r="C67" s="17"/>
      <c r="D67" s="18"/>
      <c r="E67" s="20"/>
    </row>
    <row r="68" spans="2:5" ht="12.75">
      <c r="B68" s="17"/>
      <c r="C68" s="17"/>
      <c r="D68" s="18"/>
      <c r="E68" s="20"/>
    </row>
    <row r="69" spans="2:5" ht="12.75">
      <c r="B69" s="17"/>
      <c r="C69" s="17"/>
      <c r="D69" s="18"/>
      <c r="E69" s="20"/>
    </row>
    <row r="70" spans="2:5" ht="12.75">
      <c r="B70" s="17"/>
      <c r="C70" s="17"/>
      <c r="D70" s="18"/>
      <c r="E70" s="20"/>
    </row>
    <row r="71" spans="2:5" ht="12.75">
      <c r="B71" s="17"/>
      <c r="C71" s="17"/>
      <c r="D71" s="18"/>
      <c r="E71" s="20"/>
    </row>
    <row r="72" spans="2:5" ht="12.75">
      <c r="B72" s="17"/>
      <c r="C72" s="17"/>
      <c r="D72" s="18"/>
      <c r="E72" s="20"/>
    </row>
    <row r="73" spans="2:5" ht="12.75">
      <c r="B73" s="17"/>
      <c r="C73" s="17"/>
      <c r="D73" s="18"/>
      <c r="E73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Rotork Gears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Sprint</dc:title>
  <dc:subject/>
  <dc:creator>Steve Watkins</dc:creator>
  <cp:keywords/>
  <dc:description/>
  <cp:lastModifiedBy>Valued Acer Customer</cp:lastModifiedBy>
  <cp:lastPrinted>2008-06-25T07:28:00Z</cp:lastPrinted>
  <dcterms:created xsi:type="dcterms:W3CDTF">2006-05-11T11:35:23Z</dcterms:created>
  <dcterms:modified xsi:type="dcterms:W3CDTF">2010-07-07T21:36:15Z</dcterms:modified>
  <cp:category/>
  <cp:version/>
  <cp:contentType/>
  <cp:contentStatus/>
</cp:coreProperties>
</file>