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5375" activeTab="0"/>
  </bookViews>
  <sheets>
    <sheet name="League" sheetId="1" r:id="rId1"/>
    <sheet name="Adel Woods" sheetId="2" r:id="rId2"/>
    <sheet name="Bowling Park" sheetId="3" r:id="rId3"/>
    <sheet name="Park Wood" sheetId="4" r:id="rId4"/>
    <sheet name="Calverley Woods" sheetId="5" r:id="rId5"/>
    <sheet name="Meanwood Park" sheetId="6" r:id="rId6"/>
  </sheets>
  <definedNames>
    <definedName name="TABLE" localSheetId="2">'Bowling Park'!$A$3:$G$15</definedName>
    <definedName name="TABLE" localSheetId="4">'Calverley Woods'!$A$3:$G$15</definedName>
    <definedName name="TABLE" localSheetId="5">'Meanwood Park'!$A$3:$G$15</definedName>
    <definedName name="TABLE" localSheetId="3">'Park Wood'!$A$3:$G$15</definedName>
  </definedNames>
  <calcPr fullCalcOnLoad="1"/>
</workbook>
</file>

<file path=xl/sharedStrings.xml><?xml version="1.0" encoding="utf-8"?>
<sst xmlns="http://schemas.openxmlformats.org/spreadsheetml/2006/main" count="541" uniqueCount="97">
  <si>
    <t>AIRE</t>
  </si>
  <si>
    <t>Steve Watkins</t>
  </si>
  <si>
    <t>Ian Marshall</t>
  </si>
  <si>
    <t>Joyce Marshall</t>
  </si>
  <si>
    <t>Mike Winter</t>
  </si>
  <si>
    <t>Howard Sawyer</t>
  </si>
  <si>
    <t>Joe Woodley</t>
  </si>
  <si>
    <t>Name</t>
  </si>
  <si>
    <t>Club</t>
  </si>
  <si>
    <t>Age</t>
  </si>
  <si>
    <t>Races</t>
  </si>
  <si>
    <t>Overall</t>
  </si>
  <si>
    <t>MEN</t>
  </si>
  <si>
    <t>Posn</t>
  </si>
  <si>
    <t>Time</t>
  </si>
  <si>
    <t>Points</t>
  </si>
  <si>
    <t>David Alcock</t>
  </si>
  <si>
    <t/>
  </si>
  <si>
    <t>Tony Carlyle</t>
  </si>
  <si>
    <t>IND</t>
  </si>
  <si>
    <t>LADIES</t>
  </si>
  <si>
    <t>M21</t>
  </si>
  <si>
    <t>W21</t>
  </si>
  <si>
    <t>M35</t>
  </si>
  <si>
    <t>M50</t>
  </si>
  <si>
    <t>M45</t>
  </si>
  <si>
    <t>M55</t>
  </si>
  <si>
    <t>W50</t>
  </si>
  <si>
    <t>Linda Kelly</t>
  </si>
  <si>
    <t>CLARO</t>
  </si>
  <si>
    <t>Peter Jones</t>
  </si>
  <si>
    <t>M40</t>
  </si>
  <si>
    <t>M60</t>
  </si>
  <si>
    <t>dns</t>
  </si>
  <si>
    <t>EPOC</t>
  </si>
  <si>
    <t>Bowling Park</t>
  </si>
  <si>
    <t>Michael Cranny</t>
  </si>
  <si>
    <t>Nicholas Jones</t>
  </si>
  <si>
    <t>Scott Marshall</t>
  </si>
  <si>
    <t>Tim Patterson</t>
  </si>
  <si>
    <t>Marie Gibbs</t>
  </si>
  <si>
    <t>W65</t>
  </si>
  <si>
    <t>Simon Brook</t>
  </si>
  <si>
    <t>Park Wood</t>
  </si>
  <si>
    <t>Geoff Clarke</t>
  </si>
  <si>
    <t>M14</t>
  </si>
  <si>
    <t>Jonathan Riley</t>
  </si>
  <si>
    <t>Claire Towler</t>
  </si>
  <si>
    <t>Ian Nixon</t>
  </si>
  <si>
    <t>Robert Kelly</t>
  </si>
  <si>
    <t>M18</t>
  </si>
  <si>
    <t>Tony Thornley</t>
  </si>
  <si>
    <t>Ian Furlong</t>
  </si>
  <si>
    <t>Greg Hull</t>
  </si>
  <si>
    <t>David Shelley</t>
  </si>
  <si>
    <t>W35</t>
  </si>
  <si>
    <t>Jess Nixon</t>
  </si>
  <si>
    <t>Will Patterson</t>
  </si>
  <si>
    <t>Leon Foster</t>
  </si>
  <si>
    <t>Hilary Allen</t>
  </si>
  <si>
    <t>Lisa Broadest</t>
  </si>
  <si>
    <t>George Patterson</t>
  </si>
  <si>
    <t>Jo &amp; Ellie</t>
  </si>
  <si>
    <t>Adel Woods</t>
  </si>
  <si>
    <t>Simon and Johnny Hall</t>
  </si>
  <si>
    <t>M10</t>
  </si>
  <si>
    <t>Jo and Nick Langrish Dixon</t>
  </si>
  <si>
    <t>Peter K Jones</t>
  </si>
  <si>
    <t>Chris Burden</t>
  </si>
  <si>
    <t>George Paterson</t>
  </si>
  <si>
    <t>Jo Buckley</t>
  </si>
  <si>
    <t>Peter Cowell-Smith</t>
  </si>
  <si>
    <t>BAOC</t>
  </si>
  <si>
    <t>??</t>
  </si>
  <si>
    <t>Pauls Liepins</t>
  </si>
  <si>
    <t>David Bowman</t>
  </si>
  <si>
    <t>Andis Celinskis</t>
  </si>
  <si>
    <t>Richard Measures</t>
  </si>
  <si>
    <t>Toby Roberts</t>
  </si>
  <si>
    <t>David Johnson</t>
  </si>
  <si>
    <t>Calverley Woods</t>
  </si>
  <si>
    <t>Meanwood Park</t>
  </si>
  <si>
    <t>best 3 scores count, organiser/planners get credited with their best score (indicated by *)</t>
  </si>
  <si>
    <t>Aire Spring Sprint League 2010</t>
  </si>
  <si>
    <t>Neil Conway</t>
  </si>
  <si>
    <t>Ruth Ker</t>
  </si>
  <si>
    <t>W40</t>
  </si>
  <si>
    <t>Ruaridh Mon-Williams</t>
  </si>
  <si>
    <t>M12</t>
  </si>
  <si>
    <t>Ellie Hill</t>
  </si>
  <si>
    <t>Oliver Foggin</t>
  </si>
  <si>
    <t>Ruth Johnson</t>
  </si>
  <si>
    <t>Angela Hulley</t>
  </si>
  <si>
    <t>W45</t>
  </si>
  <si>
    <t>Alan Parker</t>
  </si>
  <si>
    <t>Nik Langrish-Dixon</t>
  </si>
  <si>
    <t>Jo Langrish-Dixon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</si>
</sst>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&quot; (planner)&quot;"/>
    <numFmt numFmtId="169" formatCode="0&quot;(planner)&quot;"/>
    <numFmt numFmtId="170" formatCode="0&quot;*&quot;"/>
    <numFmt numFmtId="171" formatCode="[h]:mm"/>
    <numFmt numFmtId="172" formatCode="General&quot;*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 horizontal="right" wrapText="1"/>
    </xf>
    <xf numFmtId="46" fontId="0" fillId="0" borderId="0" xfId="0" applyNumberForma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 wrapText="1"/>
    </xf>
    <xf numFmtId="46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left"/>
    </xf>
    <xf numFmtId="0" fontId="0" fillId="0" borderId="0" xfId="0" applyAlignment="1" quotePrefix="1">
      <alignment horizontal="center"/>
    </xf>
    <xf numFmtId="17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20" fontId="6" fillId="0" borderId="0" xfId="0" applyNumberFormat="1" applyFont="1" applyFill="1" applyBorder="1" applyAlignment="1">
      <alignment horizontal="right" vertical="top"/>
    </xf>
    <xf numFmtId="46" fontId="6" fillId="0" borderId="0" xfId="0" applyNumberFormat="1" applyFont="1" applyFill="1" applyBorder="1" applyAlignment="1">
      <alignment horizontal="right" vertical="top"/>
    </xf>
    <xf numFmtId="46" fontId="0" fillId="0" borderId="0" xfId="0" applyNumberFormat="1" applyAlignment="1">
      <alignment horizontal="left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workbookViewId="0" topLeftCell="A16">
      <selection activeCell="B11" sqref="B11"/>
    </sheetView>
  </sheetViews>
  <sheetFormatPr defaultColWidth="9.140625" defaultRowHeight="12.75"/>
  <cols>
    <col min="1" max="1" width="11.28125" style="4" customWidth="1"/>
    <col min="2" max="2" width="28.421875" style="0" bestFit="1" customWidth="1"/>
    <col min="3" max="3" width="7.28125" style="0" bestFit="1" customWidth="1"/>
    <col min="4" max="4" width="4.8515625" style="0" bestFit="1" customWidth="1"/>
    <col min="5" max="5" width="6.8515625" style="0" bestFit="1" customWidth="1"/>
    <col min="6" max="6" width="7.421875" style="0" bestFit="1" customWidth="1"/>
    <col min="7" max="7" width="5.8515625" style="0" bestFit="1" customWidth="1"/>
    <col min="8" max="8" width="8.421875" style="0" bestFit="1" customWidth="1"/>
    <col min="9" max="9" width="9.8515625" style="0" bestFit="1" customWidth="1"/>
    <col min="10" max="10" width="7.57421875" style="16" bestFit="1" customWidth="1"/>
  </cols>
  <sheetData>
    <row r="1" ht="20.25">
      <c r="A1" s="6" t="s">
        <v>83</v>
      </c>
    </row>
    <row r="2" ht="12.75">
      <c r="A2" s="4" t="s">
        <v>82</v>
      </c>
    </row>
    <row r="4" spans="1:5" ht="12.75">
      <c r="A4" s="5" t="s">
        <v>12</v>
      </c>
      <c r="E4" t="s">
        <v>10</v>
      </c>
    </row>
    <row r="5" spans="1:10" s="1" customFormat="1" ht="25.5" customHeight="1">
      <c r="A5" s="14" t="s">
        <v>13</v>
      </c>
      <c r="B5" s="1" t="s">
        <v>7</v>
      </c>
      <c r="C5" s="1" t="s">
        <v>8</v>
      </c>
      <c r="D5" s="1" t="s">
        <v>9</v>
      </c>
      <c r="E5" s="15" t="s">
        <v>63</v>
      </c>
      <c r="F5" s="15" t="s">
        <v>35</v>
      </c>
      <c r="G5" s="15" t="s">
        <v>43</v>
      </c>
      <c r="H5" s="15" t="s">
        <v>80</v>
      </c>
      <c r="I5" s="15" t="s">
        <v>81</v>
      </c>
      <c r="J5" s="17" t="s">
        <v>11</v>
      </c>
    </row>
    <row r="6" spans="1:10" ht="12.75">
      <c r="A6" s="4" t="str">
        <f>RANK(J6,J$6:J$45)&amp;IF(OR(J6=J5,J6=J7),"=","")</f>
        <v>1</v>
      </c>
      <c r="B6" t="s">
        <v>48</v>
      </c>
      <c r="C6" t="s">
        <v>0</v>
      </c>
      <c r="D6" t="s">
        <v>21</v>
      </c>
      <c r="E6">
        <v>100</v>
      </c>
      <c r="F6">
        <v>100</v>
      </c>
      <c r="H6">
        <v>100</v>
      </c>
      <c r="I6">
        <v>100</v>
      </c>
      <c r="J6" s="16">
        <f>IF(COUNT(E6:I6)&lt;=3,SUM(E6:I6),LARGE(E6:I6,1)+LARGE(E6:I6,2)+LARGE(E6:I6,3))</f>
        <v>300</v>
      </c>
    </row>
    <row r="7" spans="1:10" ht="12.75">
      <c r="A7" s="4" t="str">
        <f>RANK(J7,J$6:J$45)&amp;IF(OR(J7=J6,J7=J8),"=","")</f>
        <v>2</v>
      </c>
      <c r="B7" t="s">
        <v>1</v>
      </c>
      <c r="C7" t="s">
        <v>0</v>
      </c>
      <c r="D7" t="s">
        <v>31</v>
      </c>
      <c r="E7">
        <v>99</v>
      </c>
      <c r="G7" s="23">
        <f>MAX(E7:F7,H7:I7)</f>
        <v>99</v>
      </c>
      <c r="H7">
        <v>96</v>
      </c>
      <c r="I7">
        <v>99</v>
      </c>
      <c r="J7" s="16">
        <f>IF(COUNT(E7:I7)&lt;=3,SUM(E7:I7),LARGE(E7:I7,1)+LARGE(E7:I7,2)+LARGE(E7:I7,3))</f>
        <v>297</v>
      </c>
    </row>
    <row r="8" spans="1:10" ht="12.75">
      <c r="A8" s="4" t="str">
        <f>RANK(J8,J$6:J$45)&amp;IF(OR(J8=J7,J8=J9),"=","")</f>
        <v>3</v>
      </c>
      <c r="B8" t="s">
        <v>16</v>
      </c>
      <c r="C8" t="s">
        <v>0</v>
      </c>
      <c r="D8" t="s">
        <v>21</v>
      </c>
      <c r="E8">
        <v>97</v>
      </c>
      <c r="G8">
        <v>100</v>
      </c>
      <c r="I8">
        <v>97</v>
      </c>
      <c r="J8" s="16">
        <f>IF(COUNT(E8:I8)&lt;=3,SUM(E8:I8),LARGE(E8:I8,1)+LARGE(E8:I8,2)+LARGE(E8:I8,3))</f>
        <v>294</v>
      </c>
    </row>
    <row r="9" spans="1:10" ht="12.75">
      <c r="A9" s="4" t="str">
        <f>RANK(J9,J$6:J$45)&amp;IF(OR(J9=J8,J9=J10),"=","")</f>
        <v>4</v>
      </c>
      <c r="B9" t="s">
        <v>37</v>
      </c>
      <c r="C9" t="s">
        <v>0</v>
      </c>
      <c r="D9" t="s">
        <v>24</v>
      </c>
      <c r="E9">
        <v>94</v>
      </c>
      <c r="F9">
        <v>99</v>
      </c>
      <c r="G9">
        <v>99</v>
      </c>
      <c r="H9">
        <v>84</v>
      </c>
      <c r="I9">
        <v>92</v>
      </c>
      <c r="J9" s="16">
        <f>IF(COUNT(E9:I9)&lt;=3,SUM(E9:I9),LARGE(E9:I9,1)+LARGE(E9:I9,2)+LARGE(E9:I9,3))</f>
        <v>292</v>
      </c>
    </row>
    <row r="10" spans="1:10" ht="12.75">
      <c r="A10" s="4" t="str">
        <f>RANK(J10,J$6:J$45)&amp;IF(OR(J10=J9,J10=J11),"=","")</f>
        <v>5</v>
      </c>
      <c r="B10" t="s">
        <v>39</v>
      </c>
      <c r="C10" t="s">
        <v>0</v>
      </c>
      <c r="D10" t="s">
        <v>21</v>
      </c>
      <c r="E10" s="23">
        <f>MAX(F10:I10)</f>
        <v>98</v>
      </c>
      <c r="H10">
        <v>98</v>
      </c>
      <c r="I10">
        <v>94</v>
      </c>
      <c r="J10" s="16">
        <f>IF(COUNT(E10:I10)&lt;=3,SUM(E10:I10),LARGE(E10:I10,1)+LARGE(E10:I10,2)+LARGE(E10:I10,3))</f>
        <v>290</v>
      </c>
    </row>
    <row r="11" spans="1:10" ht="12.75">
      <c r="A11" s="4" t="str">
        <f>RANK(J11,J$6:J$45)&amp;IF(OR(J11=J10,J11=J12),"=","")</f>
        <v>6</v>
      </c>
      <c r="B11" t="s">
        <v>5</v>
      </c>
      <c r="C11" t="s">
        <v>0</v>
      </c>
      <c r="D11" t="s">
        <v>26</v>
      </c>
      <c r="F11">
        <v>97</v>
      </c>
      <c r="G11">
        <v>93</v>
      </c>
      <c r="H11">
        <v>82</v>
      </c>
      <c r="I11">
        <v>89</v>
      </c>
      <c r="J11" s="16">
        <f>IF(COUNT(E11:I11)&lt;=3,SUM(E11:I11),LARGE(E11:I11,1)+LARGE(E11:I11,2)+LARGE(E11:I11,3))</f>
        <v>279</v>
      </c>
    </row>
    <row r="12" spans="1:10" ht="12.75">
      <c r="A12" s="4" t="str">
        <f>RANK(J12,J$6:J$45)&amp;IF(OR(J12=J11,J12=J13),"=","")</f>
        <v>7</v>
      </c>
      <c r="B12" t="s">
        <v>18</v>
      </c>
      <c r="C12" t="s">
        <v>0</v>
      </c>
      <c r="D12" t="s">
        <v>26</v>
      </c>
      <c r="E12">
        <v>88</v>
      </c>
      <c r="F12">
        <v>95</v>
      </c>
      <c r="G12">
        <v>95</v>
      </c>
      <c r="H12">
        <v>87</v>
      </c>
      <c r="J12" s="16">
        <f>IF(COUNT(E12:I12)&lt;=3,SUM(E12:I12),LARGE(E12:I12,1)+LARGE(E12:I12,2)+LARGE(E12:I12,3))</f>
        <v>278</v>
      </c>
    </row>
    <row r="13" spans="1:10" ht="12.75">
      <c r="A13" s="4" t="str">
        <f>RANK(J13,J$6:J$45)&amp;IF(OR(J13=J12,J13=J14),"=","")</f>
        <v>8</v>
      </c>
      <c r="B13" t="s">
        <v>58</v>
      </c>
      <c r="C13" t="s">
        <v>19</v>
      </c>
      <c r="D13" t="s">
        <v>21</v>
      </c>
      <c r="E13">
        <v>86</v>
      </c>
      <c r="F13">
        <v>98</v>
      </c>
      <c r="G13">
        <v>90</v>
      </c>
      <c r="H13">
        <v>89</v>
      </c>
      <c r="J13" s="16">
        <f>IF(COUNT(E13:I13)&lt;=3,SUM(E13:I13),LARGE(E13:I13,1)+LARGE(E13:I13,2)+LARGE(E13:I13,3))</f>
        <v>277</v>
      </c>
    </row>
    <row r="14" spans="1:10" ht="12.75">
      <c r="A14" s="4" t="str">
        <f>RANK(J14,J$6:J$45)&amp;IF(OR(J14=J13,J14=J15),"=","")</f>
        <v>9</v>
      </c>
      <c r="B14" t="s">
        <v>68</v>
      </c>
      <c r="C14" t="s">
        <v>0</v>
      </c>
      <c r="D14" t="s">
        <v>32</v>
      </c>
      <c r="F14" s="23">
        <f>MAX(E14,G14:I14)</f>
        <v>96</v>
      </c>
      <c r="G14">
        <v>96</v>
      </c>
      <c r="H14">
        <v>83</v>
      </c>
      <c r="I14">
        <v>84</v>
      </c>
      <c r="J14" s="16">
        <f>IF(COUNT(E14:I14)&lt;=3,SUM(E14:I14),LARGE(E14:I14,1)+LARGE(E14:I14,2)+LARGE(E14:I14,3))</f>
        <v>276</v>
      </c>
    </row>
    <row r="15" spans="1:10" ht="12.75">
      <c r="A15" s="4" t="str">
        <f>RANK(J15,J$6:J$45)&amp;IF(OR(J15=J14,J15=J16),"=","")</f>
        <v>10</v>
      </c>
      <c r="B15" t="s">
        <v>44</v>
      </c>
      <c r="C15" t="s">
        <v>0</v>
      </c>
      <c r="D15" t="s">
        <v>21</v>
      </c>
      <c r="E15">
        <v>89</v>
      </c>
      <c r="H15">
        <v>92</v>
      </c>
      <c r="I15" s="23">
        <f>MAX(E15:H15)</f>
        <v>92</v>
      </c>
      <c r="J15" s="16">
        <f>IF(COUNT(E15:I15)&lt;=3,SUM(E15:I15),LARGE(E15:I15,1)+LARGE(E15:I15,2)+LARGE(E15:I15,3))</f>
        <v>273</v>
      </c>
    </row>
    <row r="16" spans="1:10" ht="12.75">
      <c r="A16" s="4" t="str">
        <f>RANK(J16,J$6:J$45)&amp;IF(OR(J16=J15,J16=J17),"=","")</f>
        <v>11</v>
      </c>
      <c r="B16" t="s">
        <v>2</v>
      </c>
      <c r="C16" t="s">
        <v>0</v>
      </c>
      <c r="D16" t="s">
        <v>25</v>
      </c>
      <c r="E16">
        <v>91</v>
      </c>
      <c r="H16">
        <v>86</v>
      </c>
      <c r="I16">
        <v>93</v>
      </c>
      <c r="J16" s="16">
        <f>IF(COUNT(E16:I16)&lt;=3,SUM(E16:I16),LARGE(E16:I16,1)+LARGE(E16:I16,2)+LARGE(E16:I16,3))</f>
        <v>270</v>
      </c>
    </row>
    <row r="17" spans="1:10" ht="12.75">
      <c r="A17" s="4" t="str">
        <f>RANK(J17,J$6:J$45)&amp;IF(OR(J17=J16,J17=J18),"=","")</f>
        <v>12</v>
      </c>
      <c r="B17" t="s">
        <v>61</v>
      </c>
      <c r="C17" t="s">
        <v>19</v>
      </c>
      <c r="D17" t="s">
        <v>25</v>
      </c>
      <c r="E17">
        <v>85</v>
      </c>
      <c r="G17">
        <v>94</v>
      </c>
      <c r="H17">
        <v>79</v>
      </c>
      <c r="I17">
        <v>82</v>
      </c>
      <c r="J17" s="16">
        <f>IF(COUNT(E17:I17)&lt;=3,SUM(E17:I17),LARGE(E17:I17,1)+LARGE(E17:I17,2)+LARGE(E17:I17,3))</f>
        <v>261</v>
      </c>
    </row>
    <row r="18" spans="1:10" ht="12.75">
      <c r="A18" s="4" t="str">
        <f>RANK(J18,J$6:J$45)&amp;IF(OR(J18=J17,J18=J19),"=","")</f>
        <v>13</v>
      </c>
      <c r="B18" t="s">
        <v>38</v>
      </c>
      <c r="C18" t="s">
        <v>0</v>
      </c>
      <c r="D18" t="s">
        <v>45</v>
      </c>
      <c r="G18">
        <v>91</v>
      </c>
      <c r="H18">
        <v>81</v>
      </c>
      <c r="I18">
        <v>88</v>
      </c>
      <c r="J18" s="16">
        <f>IF(COUNT(E18:I18)&lt;=3,SUM(E18:I18),LARGE(E18:I18,1)+LARGE(E18:I18,2)+LARGE(E18:I18,3))</f>
        <v>260</v>
      </c>
    </row>
    <row r="19" spans="1:10" ht="12.75">
      <c r="A19" s="4" t="str">
        <f>RANK(J19,J$6:J$45)&amp;IF(OR(J19=J18,J19=J20),"=","")</f>
        <v>14</v>
      </c>
      <c r="B19" t="s">
        <v>36</v>
      </c>
      <c r="C19" t="s">
        <v>0</v>
      </c>
      <c r="D19" t="s">
        <v>23</v>
      </c>
      <c r="E19">
        <v>95</v>
      </c>
      <c r="I19">
        <v>96</v>
      </c>
      <c r="J19" s="16">
        <f>IF(COUNT(E19:I19)&lt;=3,SUM(E19:I19),LARGE(E19:I19,1)+LARGE(E19:I19,2)+LARGE(E19:I19,3))</f>
        <v>191</v>
      </c>
    </row>
    <row r="20" spans="1:10" ht="12.75">
      <c r="A20" s="4" t="str">
        <f>RANK(J20,J$6:J$45)&amp;IF(OR(J20=J19,J20=J21),"=","")</f>
        <v>15</v>
      </c>
      <c r="B20" t="s">
        <v>51</v>
      </c>
      <c r="C20" t="s">
        <v>0</v>
      </c>
      <c r="D20" t="s">
        <v>32</v>
      </c>
      <c r="E20">
        <v>96</v>
      </c>
      <c r="G20" s="13"/>
      <c r="H20">
        <v>93</v>
      </c>
      <c r="J20" s="16">
        <f>IF(COUNT(E20:I20)&lt;=3,SUM(E20:I20),LARGE(E20:I20,1)+LARGE(E20:I20,2)+LARGE(E20:I20,3))</f>
        <v>189</v>
      </c>
    </row>
    <row r="21" spans="1:10" ht="12.75">
      <c r="A21" s="4" t="str">
        <f>RANK(J21,J$6:J$45)&amp;IF(OR(J21=J20,J21=J22),"=","")</f>
        <v>16</v>
      </c>
      <c r="B21" t="s">
        <v>52</v>
      </c>
      <c r="C21" t="s">
        <v>0</v>
      </c>
      <c r="D21" t="s">
        <v>21</v>
      </c>
      <c r="E21">
        <v>93</v>
      </c>
      <c r="I21">
        <v>95</v>
      </c>
      <c r="J21" s="16">
        <f>IF(COUNT(E21:I21)&lt;=3,SUM(E21:I21),LARGE(E21:I21,1)+LARGE(E21:I21,2)+LARGE(E21:I21,3))</f>
        <v>188</v>
      </c>
    </row>
    <row r="22" spans="1:10" ht="12.75">
      <c r="A22" s="4" t="str">
        <f>RANK(J22,J$6:J$45)&amp;IF(OR(J22=J21,J22=J23),"=","")</f>
        <v>17</v>
      </c>
      <c r="B22" t="s">
        <v>67</v>
      </c>
      <c r="C22" t="s">
        <v>0</v>
      </c>
      <c r="D22" t="s">
        <v>24</v>
      </c>
      <c r="G22">
        <v>98</v>
      </c>
      <c r="H22">
        <v>88</v>
      </c>
      <c r="J22" s="16">
        <f>IF(COUNT(E22:I22)&lt;=3,SUM(E22:I22),LARGE(E22:I22,1)+LARGE(E22:I22,2)+LARGE(E22:I22,3))</f>
        <v>186</v>
      </c>
    </row>
    <row r="23" spans="1:10" ht="12.75">
      <c r="A23" s="4" t="str">
        <f>RANK(J23,J$6:J$45)&amp;IF(OR(J23=J22,J23=J24),"=","")</f>
        <v>18</v>
      </c>
      <c r="B23" t="s">
        <v>77</v>
      </c>
      <c r="C23" t="s">
        <v>19</v>
      </c>
      <c r="D23" t="s">
        <v>21</v>
      </c>
      <c r="H23">
        <v>91</v>
      </c>
      <c r="I23">
        <v>91</v>
      </c>
      <c r="J23" s="16">
        <f>IF(COUNT(E23:I23)&lt;=3,SUM(E23:I23),LARGE(E23:I23,1)+LARGE(E23:I23,2)+LARGE(E23:I23,3))</f>
        <v>182</v>
      </c>
    </row>
    <row r="24" spans="1:10" ht="12.75">
      <c r="A24" s="4" t="str">
        <f>RANK(J24,J$6:J$45)&amp;IF(OR(J24=J23,J24=J25),"=","")</f>
        <v>19</v>
      </c>
      <c r="B24" t="s">
        <v>78</v>
      </c>
      <c r="C24" t="s">
        <v>19</v>
      </c>
      <c r="D24" t="s">
        <v>21</v>
      </c>
      <c r="H24">
        <v>90</v>
      </c>
      <c r="I24">
        <v>87</v>
      </c>
      <c r="J24" s="16">
        <f>IF(COUNT(E24:I24)&lt;=3,SUM(E24:I24),LARGE(E24:I24,1)+LARGE(E24:I24,2)+LARGE(E24:I24,3))</f>
        <v>177</v>
      </c>
    </row>
    <row r="25" spans="1:10" ht="12.75">
      <c r="A25" s="4" t="str">
        <f>RANK(J25,J$6:J$45)&amp;IF(OR(J25=J24,J25=J26),"=","")</f>
        <v>20</v>
      </c>
      <c r="B25" t="s">
        <v>57</v>
      </c>
      <c r="C25" t="s">
        <v>0</v>
      </c>
      <c r="D25" t="s">
        <v>26</v>
      </c>
      <c r="E25">
        <v>87</v>
      </c>
      <c r="I25">
        <v>85</v>
      </c>
      <c r="J25" s="16">
        <f>IF(COUNT(E25:I25)&lt;=3,SUM(E25:I25),LARGE(E25:I25,1)+LARGE(E25:I25,2)+LARGE(E25:I25,3))</f>
        <v>172</v>
      </c>
    </row>
    <row r="26" spans="1:10" ht="12.75">
      <c r="A26" s="4" t="str">
        <f>RANK(J26,J$6:J$45)&amp;IF(OR(J26=J25,J26=J27),"=","")</f>
        <v>21</v>
      </c>
      <c r="B26" t="s">
        <v>79</v>
      </c>
      <c r="C26" t="s">
        <v>0</v>
      </c>
      <c r="D26" t="s">
        <v>25</v>
      </c>
      <c r="H26">
        <v>80</v>
      </c>
      <c r="I26">
        <v>83</v>
      </c>
      <c r="J26" s="16">
        <f>IF(COUNT(E26:I26)&lt;=3,SUM(E26:I26),LARGE(E26:I26,1)+LARGE(E26:I26,2)+LARGE(E26:I26,3))</f>
        <v>163</v>
      </c>
    </row>
    <row r="27" spans="1:10" ht="12.75">
      <c r="A27" s="4" t="str">
        <f>RANK(J27,J$6:J$45)&amp;IF(OR(J27=J26,J27=J28),"=","")</f>
        <v>22</v>
      </c>
      <c r="B27" t="s">
        <v>74</v>
      </c>
      <c r="C27" t="s">
        <v>19</v>
      </c>
      <c r="D27" t="s">
        <v>21</v>
      </c>
      <c r="H27">
        <v>99</v>
      </c>
      <c r="J27" s="16">
        <f>IF(COUNT(E27:I27)&lt;=3,SUM(E27:I27),LARGE(E27:I27,1)+LARGE(E27:I27,2)+LARGE(E27:I27,3))</f>
        <v>99</v>
      </c>
    </row>
    <row r="28" spans="1:10" ht="12.75">
      <c r="A28" s="4" t="str">
        <f>RANK(J28,J$6:J$45)&amp;IF(OR(J28=J27,J28=J29),"=","")</f>
        <v>23=</v>
      </c>
      <c r="B28" t="s">
        <v>49</v>
      </c>
      <c r="C28" t="s">
        <v>0</v>
      </c>
      <c r="D28" t="s">
        <v>50</v>
      </c>
      <c r="E28">
        <v>98</v>
      </c>
      <c r="J28" s="16">
        <f>IF(COUNT(E28:I28)&lt;=3,SUM(E28:I28),LARGE(E28:I28,1)+LARGE(E28:I28,2)+LARGE(E28:I28,3))</f>
        <v>98</v>
      </c>
    </row>
    <row r="29" spans="1:10" ht="12.75">
      <c r="A29" s="4" t="str">
        <f>RANK(J29,J$6:J$45)&amp;IF(OR(J29=J28,J29=J30),"=","")</f>
        <v>23=</v>
      </c>
      <c r="B29" t="s">
        <v>84</v>
      </c>
      <c r="C29" t="s">
        <v>0</v>
      </c>
      <c r="D29" t="s">
        <v>31</v>
      </c>
      <c r="I29">
        <v>98</v>
      </c>
      <c r="J29" s="16">
        <f>IF(COUNT(E29:I29)&lt;=3,SUM(E29:I29),LARGE(E29:I29,1)+LARGE(E29:I29,2)+LARGE(E29:I29,3))</f>
        <v>98</v>
      </c>
    </row>
    <row r="30" spans="1:10" ht="12.75">
      <c r="A30" s="4" t="str">
        <f>RANK(J30,J$6:J$45)&amp;IF(OR(J30=J29,J30=J31),"=","")</f>
        <v>25=</v>
      </c>
      <c r="B30" t="s">
        <v>30</v>
      </c>
      <c r="C30" t="s">
        <v>0</v>
      </c>
      <c r="D30" t="s">
        <v>24</v>
      </c>
      <c r="G30">
        <v>97</v>
      </c>
      <c r="J30" s="16">
        <f>IF(COUNT(E30:I30)&lt;=3,SUM(E30:I30),LARGE(E30:I30,1)+LARGE(E30:I30,2)+LARGE(E30:I30,3))</f>
        <v>97</v>
      </c>
    </row>
    <row r="31" spans="1:10" ht="12.75">
      <c r="A31" s="4" t="str">
        <f>RANK(J31,J$6:J$45)&amp;IF(OR(J31=J30,J31=J32),"=","")</f>
        <v>25=</v>
      </c>
      <c r="B31" t="s">
        <v>75</v>
      </c>
      <c r="C31" t="s">
        <v>0</v>
      </c>
      <c r="D31" t="s">
        <v>23</v>
      </c>
      <c r="H31">
        <v>97</v>
      </c>
      <c r="J31" s="16">
        <f>IF(COUNT(E31:I31)&lt;=3,SUM(E31:I31),LARGE(E31:I31,1)+LARGE(E31:I31,2)+LARGE(E31:I31,3))</f>
        <v>97</v>
      </c>
    </row>
    <row r="32" spans="1:10" ht="12.75">
      <c r="A32" s="4" t="str">
        <f>RANK(J32,J$6:J$45)&amp;IF(OR(J32=J31,J32=J33),"=","")</f>
        <v>27</v>
      </c>
      <c r="B32" t="s">
        <v>42</v>
      </c>
      <c r="C32" t="s">
        <v>0</v>
      </c>
      <c r="D32" t="s">
        <v>24</v>
      </c>
      <c r="E32" s="22"/>
      <c r="F32">
        <v>96</v>
      </c>
      <c r="J32" s="16">
        <f>IF(COUNT(E32:I32)&lt;=3,SUM(E32:I32),LARGE(E32:I32,1)+LARGE(E32:I32,2)+LARGE(E32:I32,3))</f>
        <v>96</v>
      </c>
    </row>
    <row r="33" spans="1:10" ht="12.75">
      <c r="A33" s="4" t="str">
        <f>RANK(J33,J$6:J$45)&amp;IF(OR(J33=J32,J33=J34),"=","")</f>
        <v>28</v>
      </c>
      <c r="B33" t="s">
        <v>6</v>
      </c>
      <c r="C33" t="s">
        <v>0</v>
      </c>
      <c r="D33" t="s">
        <v>45</v>
      </c>
      <c r="H33">
        <v>95</v>
      </c>
      <c r="J33" s="16">
        <f>IF(COUNT(E33:I33)&lt;=3,SUM(E33:I33),LARGE(E33:I33,1)+LARGE(E33:I33,2)+LARGE(E33:I33,3))</f>
        <v>95</v>
      </c>
    </row>
    <row r="34" spans="1:10" ht="12.75">
      <c r="A34" s="4" t="str">
        <f>RANK(J34,J$6:J$45)&amp;IF(OR(J34=J33,J34=J35),"=","")</f>
        <v>29=</v>
      </c>
      <c r="B34" t="s">
        <v>64</v>
      </c>
      <c r="C34" t="s">
        <v>19</v>
      </c>
      <c r="D34" t="s">
        <v>65</v>
      </c>
      <c r="E34" s="11"/>
      <c r="F34">
        <v>94</v>
      </c>
      <c r="J34" s="16">
        <f>IF(COUNT(E34:I34)&lt;=3,SUM(E34:I34),LARGE(E34:I34,1)+LARGE(E34:I34,2)+LARGE(E34:I34,3))</f>
        <v>94</v>
      </c>
    </row>
    <row r="35" spans="1:10" ht="12.75">
      <c r="A35" s="4" t="str">
        <f>RANK(J35,J$6:J$45)&amp;IF(OR(J35=J34,J35=J36),"=","")</f>
        <v>29=</v>
      </c>
      <c r="B35" t="s">
        <v>76</v>
      </c>
      <c r="C35" t="s">
        <v>0</v>
      </c>
      <c r="D35" t="s">
        <v>21</v>
      </c>
      <c r="H35">
        <v>94</v>
      </c>
      <c r="J35" s="16">
        <f>IF(COUNT(E35:I35)&lt;=3,SUM(E35:I35),LARGE(E35:I35,1)+LARGE(E35:I35,2)+LARGE(E35:I35,3))</f>
        <v>94</v>
      </c>
    </row>
    <row r="36" spans="1:10" ht="12.75">
      <c r="A36" s="4" t="str">
        <f>RANK(J36,J$6:J$45)&amp;IF(OR(J36=J35,J36=J37),"=","")</f>
        <v>31</v>
      </c>
      <c r="B36" t="s">
        <v>66</v>
      </c>
      <c r="C36" t="s">
        <v>19</v>
      </c>
      <c r="D36" t="s">
        <v>21</v>
      </c>
      <c r="E36" s="22"/>
      <c r="F36">
        <v>93</v>
      </c>
      <c r="J36" s="16">
        <f>IF(COUNT(E36:I36)&lt;=3,SUM(E36:I36),LARGE(E36:I36,1)+LARGE(E36:I36,2)+LARGE(E36:I36,3))</f>
        <v>93</v>
      </c>
    </row>
    <row r="37" spans="1:10" ht="12.75">
      <c r="A37" s="4" t="str">
        <f>RANK(J37,J$6:J$45)&amp;IF(OR(J37=J36,J37=J38),"=","")</f>
        <v>32=</v>
      </c>
      <c r="B37" t="s">
        <v>46</v>
      </c>
      <c r="C37" t="s">
        <v>19</v>
      </c>
      <c r="D37" t="s">
        <v>25</v>
      </c>
      <c r="G37">
        <v>92</v>
      </c>
      <c r="J37" s="16">
        <f>IF(COUNT(E37:I37)&lt;=3,SUM(E37:I37),LARGE(E37:I37,1)+LARGE(E37:I37,2)+LARGE(E37:I37,3))</f>
        <v>92</v>
      </c>
    </row>
    <row r="38" spans="1:10" ht="12.75">
      <c r="A38" s="4" t="str">
        <f>RANK(J38,J$6:J$45)&amp;IF(OR(J38=J37,J38=J39),"=","")</f>
        <v>32=</v>
      </c>
      <c r="B38" t="s">
        <v>53</v>
      </c>
      <c r="C38" t="s">
        <v>0</v>
      </c>
      <c r="D38" t="s">
        <v>31</v>
      </c>
      <c r="E38">
        <v>92</v>
      </c>
      <c r="J38" s="16">
        <f>IF(COUNT(E38:I38)&lt;=3,SUM(E38:I38),LARGE(E38:I38,1)+LARGE(E38:I38,2)+LARGE(E38:I38,3))</f>
        <v>92</v>
      </c>
    </row>
    <row r="39" spans="1:10" ht="12.75">
      <c r="A39" s="4" t="str">
        <f>RANK(J39,J$6:J$45)&amp;IF(OR(J39=J38,J39=J40),"=","")</f>
        <v>34=</v>
      </c>
      <c r="B39" t="s">
        <v>87</v>
      </c>
      <c r="C39" t="s">
        <v>0</v>
      </c>
      <c r="D39" t="s">
        <v>88</v>
      </c>
      <c r="I39">
        <v>90</v>
      </c>
      <c r="J39" s="16">
        <f>IF(COUNT(E39:I39)&lt;=3,SUM(E39:I39),LARGE(E39:I39,1)+LARGE(E39:I39,2)+LARGE(E39:I39,3))</f>
        <v>90</v>
      </c>
    </row>
    <row r="40" spans="1:10" ht="12.75">
      <c r="A40" s="4" t="str">
        <f>RANK(J40,J$6:J$45)&amp;IF(OR(J40=J39,J40=J41),"=","")</f>
        <v>34=</v>
      </c>
      <c r="B40" t="s">
        <v>54</v>
      </c>
      <c r="C40" t="s">
        <v>0</v>
      </c>
      <c r="D40" t="s">
        <v>26</v>
      </c>
      <c r="E40">
        <v>90</v>
      </c>
      <c r="J40" s="16">
        <f>IF(COUNT(E40:I40)&lt;=3,SUM(E40:I40),LARGE(E40:I40,1)+LARGE(E40:I40,2)+LARGE(E40:I40,3))</f>
        <v>90</v>
      </c>
    </row>
    <row r="41" spans="1:10" ht="12.75">
      <c r="A41" s="4" t="str">
        <f>RANK(J41,J$6:J$45)&amp;IF(OR(J41=J40,J41=J42),"=","")</f>
        <v>36</v>
      </c>
      <c r="B41" t="s">
        <v>71</v>
      </c>
      <c r="C41" t="s">
        <v>72</v>
      </c>
      <c r="D41" t="s">
        <v>26</v>
      </c>
      <c r="G41">
        <v>89</v>
      </c>
      <c r="J41" s="16">
        <f>IF(COUNT(E41:I41)&lt;=3,SUM(E41:I41),LARGE(E41:I41,1)+LARGE(E41:I41,2)+LARGE(E41:I41,3))</f>
        <v>89</v>
      </c>
    </row>
    <row r="42" spans="1:10" ht="12.75">
      <c r="A42" s="4" t="str">
        <f>RANK(J42,J$6:J$45)&amp;IF(OR(J42=J41,J42=J43),"=","")</f>
        <v>37</v>
      </c>
      <c r="B42" t="s">
        <v>90</v>
      </c>
      <c r="C42" t="s">
        <v>19</v>
      </c>
      <c r="D42" t="s">
        <v>21</v>
      </c>
      <c r="I42">
        <v>86</v>
      </c>
      <c r="J42" s="16">
        <f>IF(COUNT(E42:I42)&lt;=3,SUM(E42:I42),LARGE(E42:I42,1)+LARGE(E42:I42,2)+LARGE(E42:I42,3))</f>
        <v>86</v>
      </c>
    </row>
    <row r="43" spans="1:10" ht="12.75">
      <c r="A43" s="4" t="str">
        <f>RANK(J43,J$6:J$45)&amp;IF(OR(J43=J42,J43=J44),"=","")</f>
        <v>38</v>
      </c>
      <c r="B43" t="s">
        <v>4</v>
      </c>
      <c r="C43" t="s">
        <v>0</v>
      </c>
      <c r="D43" t="s">
        <v>31</v>
      </c>
      <c r="H43">
        <v>85</v>
      </c>
      <c r="J43" s="16">
        <f>IF(COUNT(E43:I43)&lt;=3,SUM(E43:I43),LARGE(E43:I43,1)+LARGE(E43:I43,2)+LARGE(E43:I43,3))</f>
        <v>85</v>
      </c>
    </row>
    <row r="44" spans="1:10" ht="12.75">
      <c r="A44" s="4" t="str">
        <f>RANK(J44,J$6:J$45)&amp;IF(OR(J44=J43,J44=J45),"=","")</f>
        <v>39</v>
      </c>
      <c r="B44" t="s">
        <v>94</v>
      </c>
      <c r="C44" t="s">
        <v>0</v>
      </c>
      <c r="D44" t="s">
        <v>32</v>
      </c>
      <c r="I44">
        <v>81</v>
      </c>
      <c r="J44" s="16">
        <f>IF(COUNT(E44:I44)&lt;=3,SUM(E44:I44),LARGE(E44:I44,1)+LARGE(E44:I44,2)+LARGE(E44:I44,3))</f>
        <v>81</v>
      </c>
    </row>
    <row r="45" spans="1:10" ht="12.75">
      <c r="A45" s="4" t="str">
        <f>RANK(J45,J$6:J$45)&amp;IF(OR(J45=J44,J45=J46),"=","")</f>
        <v>40</v>
      </c>
      <c r="B45" t="s">
        <v>95</v>
      </c>
      <c r="C45" t="s">
        <v>19</v>
      </c>
      <c r="D45" t="s">
        <v>21</v>
      </c>
      <c r="I45">
        <v>80</v>
      </c>
      <c r="J45" s="16">
        <f>IF(COUNT(E45:I45)&lt;=3,SUM(E45:I45),LARGE(E45:I45,1)+LARGE(E45:I45,2)+LARGE(E45:I45,3))</f>
        <v>80</v>
      </c>
    </row>
    <row r="48" spans="1:5" ht="12.75">
      <c r="A48" s="5" t="s">
        <v>20</v>
      </c>
      <c r="E48" t="s">
        <v>10</v>
      </c>
    </row>
    <row r="49" spans="1:10" s="1" customFormat="1" ht="25.5" customHeight="1">
      <c r="A49" s="14" t="s">
        <v>13</v>
      </c>
      <c r="B49" s="1" t="s">
        <v>7</v>
      </c>
      <c r="C49" s="1" t="s">
        <v>8</v>
      </c>
      <c r="D49" s="1" t="s">
        <v>9</v>
      </c>
      <c r="E49" s="15" t="s">
        <v>63</v>
      </c>
      <c r="F49" s="15" t="s">
        <v>35</v>
      </c>
      <c r="G49" s="15" t="s">
        <v>43</v>
      </c>
      <c r="H49" s="15" t="s">
        <v>80</v>
      </c>
      <c r="I49" s="15" t="s">
        <v>81</v>
      </c>
      <c r="J49" s="17" t="s">
        <v>11</v>
      </c>
    </row>
    <row r="50" spans="1:10" ht="12.75">
      <c r="A50" s="4" t="str">
        <f>RANK(J50,J$50:J$63)&amp;IF(OR(J50=J49,J50=J51),"=","")</f>
        <v>1</v>
      </c>
      <c r="B50" t="s">
        <v>47</v>
      </c>
      <c r="C50" t="s">
        <v>0</v>
      </c>
      <c r="D50" t="s">
        <v>22</v>
      </c>
      <c r="E50">
        <v>100</v>
      </c>
      <c r="H50">
        <v>100</v>
      </c>
      <c r="I50" s="23">
        <f>MAX(E50:H50)</f>
        <v>100</v>
      </c>
      <c r="J50" s="16">
        <f>IF(COUNT(E50:I50)&lt;=3,SUM(E50:I50),LARGE(E50:I50,1)+LARGE(E50:I50,2)+LARGE(E50:I50,3))</f>
        <v>300</v>
      </c>
    </row>
    <row r="51" spans="1:10" ht="12.75">
      <c r="A51" s="4" t="str">
        <f>RANK(J51,J$50:J$63)&amp;IF(OR(J51=J50,J51=J52),"=","")</f>
        <v>2</v>
      </c>
      <c r="B51" t="s">
        <v>3</v>
      </c>
      <c r="C51" t="s">
        <v>0</v>
      </c>
      <c r="D51" t="s">
        <v>27</v>
      </c>
      <c r="E51">
        <v>98</v>
      </c>
      <c r="G51">
        <v>100</v>
      </c>
      <c r="H51">
        <v>99</v>
      </c>
      <c r="I51">
        <v>97</v>
      </c>
      <c r="J51" s="16">
        <f>IF(COUNT(E51:I51)&lt;=3,SUM(E51:I51),LARGE(E51:I51,1)+LARGE(E51:I51,2)+LARGE(E51:I51,3))</f>
        <v>297</v>
      </c>
    </row>
    <row r="52" spans="1:10" ht="12.75">
      <c r="A52" s="4" t="str">
        <f>RANK(J52,J$50:J$63)&amp;IF(OR(J52=J51,J52=J53),"=","")</f>
        <v>3</v>
      </c>
      <c r="B52" t="s">
        <v>56</v>
      </c>
      <c r="C52" t="s">
        <v>0</v>
      </c>
      <c r="D52" t="s">
        <v>22</v>
      </c>
      <c r="E52">
        <v>97</v>
      </c>
      <c r="H52">
        <v>97</v>
      </c>
      <c r="I52">
        <v>98</v>
      </c>
      <c r="J52" s="16">
        <f>IF(COUNT(E52:I52)&lt;=3,SUM(E52:I52),LARGE(E52:I52,1)+LARGE(E52:I52,2)+LARGE(E52:I52,3))</f>
        <v>292</v>
      </c>
    </row>
    <row r="53" spans="1:10" ht="12.75">
      <c r="A53" s="4" t="str">
        <f>RANK(J53,J$50:J$63)&amp;IF(OR(J53=J52,J53=J54),"=","")</f>
        <v>4</v>
      </c>
      <c r="B53" t="s">
        <v>40</v>
      </c>
      <c r="C53" t="s">
        <v>0</v>
      </c>
      <c r="D53" t="s">
        <v>55</v>
      </c>
      <c r="E53">
        <v>99</v>
      </c>
      <c r="I53">
        <v>99</v>
      </c>
      <c r="J53" s="16">
        <f>IF(COUNT(E53:I53)&lt;=3,SUM(E53:I53),LARGE(E53:I53,1)+LARGE(E53:I53,2)+LARGE(E53:I53,3))</f>
        <v>198</v>
      </c>
    </row>
    <row r="54" spans="1:10" ht="12.75">
      <c r="A54" s="4" t="str">
        <f>RANK(J54,J$50:J$63)&amp;IF(OR(J54=J53,J54=J55),"=","")</f>
        <v>5</v>
      </c>
      <c r="B54" t="s">
        <v>59</v>
      </c>
      <c r="C54" t="s">
        <v>0</v>
      </c>
      <c r="D54" t="s">
        <v>41</v>
      </c>
      <c r="E54">
        <v>96</v>
      </c>
      <c r="H54">
        <v>98</v>
      </c>
      <c r="J54" s="16">
        <f>IF(COUNT(E54:I54)&lt;=3,SUM(E54:I54),LARGE(E54:I54,1)+LARGE(E54:I54,2)+LARGE(E54:I54,3))</f>
        <v>194</v>
      </c>
    </row>
    <row r="55" spans="1:10" ht="12.75">
      <c r="A55" s="4" t="str">
        <f>RANK(J55,J$50:J$63)&amp;IF(OR(J55=J54,J55=J56),"=","")</f>
        <v>6</v>
      </c>
      <c r="B55" t="s">
        <v>85</v>
      </c>
      <c r="C55" t="s">
        <v>0</v>
      </c>
      <c r="D55" t="s">
        <v>86</v>
      </c>
      <c r="I55">
        <v>100</v>
      </c>
      <c r="J55" s="16">
        <f>IF(COUNT(E55:I55)&lt;=3,SUM(E55:I55),LARGE(E55:I55,1)+LARGE(E55:I55,2)+LARGE(E55:I55,3))</f>
        <v>100</v>
      </c>
    </row>
    <row r="56" spans="1:10" ht="12.75">
      <c r="A56" s="4" t="str">
        <f>RANK(J56,J$50:J$63)&amp;IF(OR(J56=J55,J56=J57),"=","")</f>
        <v>7</v>
      </c>
      <c r="B56" t="s">
        <v>70</v>
      </c>
      <c r="C56" t="s">
        <v>34</v>
      </c>
      <c r="D56" t="s">
        <v>22</v>
      </c>
      <c r="G56">
        <v>99</v>
      </c>
      <c r="J56" s="16">
        <f>IF(COUNT(E56:I56)&lt;=3,SUM(E56:I56),LARGE(E56:I56,1)+LARGE(E56:I56,2)+LARGE(E56:I56,3))</f>
        <v>99</v>
      </c>
    </row>
    <row r="57" spans="1:10" ht="12.75">
      <c r="A57" s="4" t="str">
        <f>RANK(J57,J$50:J$63)&amp;IF(OR(J57=J56,J57=J58),"=","")</f>
        <v>8</v>
      </c>
      <c r="B57" t="s">
        <v>89</v>
      </c>
      <c r="C57" t="s">
        <v>19</v>
      </c>
      <c r="D57" t="s">
        <v>22</v>
      </c>
      <c r="I57">
        <v>96</v>
      </c>
      <c r="J57" s="16">
        <f>IF(COUNT(E57:I57)&lt;=3,SUM(E57:I57),LARGE(E57:I57,1)+LARGE(E57:I57,2)+LARGE(E57:I57,3))</f>
        <v>96</v>
      </c>
    </row>
    <row r="58" spans="1:10" ht="12.75">
      <c r="A58" s="4" t="str">
        <f>RANK(J58,J$50:J$63)&amp;IF(OR(J58=J57,J58=J59),"=","")</f>
        <v>9=</v>
      </c>
      <c r="B58" t="s">
        <v>91</v>
      </c>
      <c r="C58" t="s">
        <v>0</v>
      </c>
      <c r="D58" t="s">
        <v>86</v>
      </c>
      <c r="I58">
        <v>95</v>
      </c>
      <c r="J58" s="16">
        <f>IF(COUNT(E58:I58)&lt;=3,SUM(E58:I58),LARGE(E58:I58,1)+LARGE(E58:I58,2)+LARGE(E58:I58,3))</f>
        <v>95</v>
      </c>
    </row>
    <row r="59" spans="1:10" ht="12.75">
      <c r="A59" s="4" t="str">
        <f>RANK(J59,J$50:J$63)&amp;IF(OR(J59=J58,J59=J60),"=","")</f>
        <v>9=</v>
      </c>
      <c r="B59" t="s">
        <v>60</v>
      </c>
      <c r="C59" t="s">
        <v>0</v>
      </c>
      <c r="D59" t="s">
        <v>55</v>
      </c>
      <c r="E59">
        <v>95</v>
      </c>
      <c r="J59" s="16">
        <f>IF(COUNT(E59:I59)&lt;=3,SUM(E59:I59),LARGE(E59:I59,1)+LARGE(E59:I59,2)+LARGE(E59:I59,3))</f>
        <v>95</v>
      </c>
    </row>
    <row r="60" spans="1:10" ht="12.75">
      <c r="A60" s="4" t="str">
        <f>RANK(J60,J$50:J$63)&amp;IF(OR(J60=J59,J60=J61),"=","")</f>
        <v>11=</v>
      </c>
      <c r="B60" t="s">
        <v>28</v>
      </c>
      <c r="C60" t="s">
        <v>29</v>
      </c>
      <c r="D60" t="s">
        <v>27</v>
      </c>
      <c r="E60">
        <v>94</v>
      </c>
      <c r="J60" s="16">
        <f>IF(COUNT(E60:I60)&lt;=3,SUM(E60:I60),LARGE(E60:I60,1)+LARGE(E60:I60,2)+LARGE(E60:I60,3))</f>
        <v>94</v>
      </c>
    </row>
    <row r="61" spans="1:10" ht="12.75">
      <c r="A61" s="4" t="str">
        <f>RANK(J61,J$50:J$63)&amp;IF(OR(J61=J60,J61=J62),"=","")</f>
        <v>11=</v>
      </c>
      <c r="B61" t="s">
        <v>92</v>
      </c>
      <c r="C61" t="s">
        <v>0</v>
      </c>
      <c r="D61" t="s">
        <v>93</v>
      </c>
      <c r="I61">
        <v>94</v>
      </c>
      <c r="J61" s="16">
        <f>IF(COUNT(E61:I61)&lt;=3,SUM(E61:I61),LARGE(E61:I61,1)+LARGE(E61:I61,2)+LARGE(E61:I61,3))</f>
        <v>94</v>
      </c>
    </row>
    <row r="62" spans="1:10" ht="12.75">
      <c r="A62" s="4" t="str">
        <f>RANK(J62,J$50:J$63)&amp;IF(OR(J62=J61,J62=J63),"=","")</f>
        <v>13=</v>
      </c>
      <c r="B62" t="s">
        <v>96</v>
      </c>
      <c r="C62" t="s">
        <v>19</v>
      </c>
      <c r="D62" t="s">
        <v>22</v>
      </c>
      <c r="I62">
        <v>93</v>
      </c>
      <c r="J62" s="16">
        <f>IF(COUNT(E62:I62)&lt;=3,SUM(E62:I62),LARGE(E62:I62,1)+LARGE(E62:I62,2)+LARGE(E62:I62,3))</f>
        <v>93</v>
      </c>
    </row>
    <row r="63" spans="1:10" ht="12.75">
      <c r="A63" s="4" t="str">
        <f>RANK(J63,J$50:J$63)&amp;IF(OR(J63=J62,J63=J64),"=","")</f>
        <v>13=</v>
      </c>
      <c r="B63" t="s">
        <v>62</v>
      </c>
      <c r="C63" t="s">
        <v>19</v>
      </c>
      <c r="D63" t="s">
        <v>22</v>
      </c>
      <c r="E63">
        <v>93</v>
      </c>
      <c r="J63" s="16">
        <f>IF(COUNT(E63:I63)&lt;=3,SUM(E63:I63),LARGE(E63:I63,1)+LARGE(E63:I63,2)+LARGE(E63:I63,3))</f>
        <v>93</v>
      </c>
    </row>
  </sheetData>
  <printOptions gridLines="1"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E47" sqref="E47"/>
    </sheetView>
  </sheetViews>
  <sheetFormatPr defaultColWidth="9.140625" defaultRowHeight="12.75"/>
  <cols>
    <col min="1" max="1" width="5.28125" style="0" bestFit="1" customWidth="1"/>
    <col min="2" max="2" width="15.28125" style="0" bestFit="1" customWidth="1"/>
    <col min="3" max="3" width="7.28125" style="0" bestFit="1" customWidth="1"/>
    <col min="4" max="4" width="4.8515625" style="0" bestFit="1" customWidth="1"/>
    <col min="5" max="5" width="11.57421875" style="0" bestFit="1" customWidth="1"/>
    <col min="6" max="6" width="30.57421875" style="0" customWidth="1"/>
    <col min="7" max="7" width="6.28125" style="0" bestFit="1" customWidth="1"/>
    <col min="8" max="8" width="4.00390625" style="0" bestFit="1" customWidth="1"/>
    <col min="9" max="16384" width="30.57421875" style="0" customWidth="1"/>
  </cols>
  <sheetData>
    <row r="1" spans="1:7" ht="12.75">
      <c r="A1" t="s">
        <v>13</v>
      </c>
      <c r="B1" t="s">
        <v>7</v>
      </c>
      <c r="C1" t="s">
        <v>8</v>
      </c>
      <c r="D1" t="s">
        <v>9</v>
      </c>
      <c r="E1" t="s">
        <v>14</v>
      </c>
      <c r="G1" t="s">
        <v>15</v>
      </c>
    </row>
    <row r="2" spans="1:8" ht="12.75">
      <c r="A2" s="1"/>
      <c r="B2" s="1"/>
      <c r="C2" s="1"/>
      <c r="D2" s="1"/>
      <c r="E2" s="8"/>
      <c r="F2" s="2"/>
      <c r="G2" s="7">
        <v>101</v>
      </c>
      <c r="H2" s="7">
        <v>101</v>
      </c>
    </row>
    <row r="3" spans="1:8" ht="12.75">
      <c r="A3" s="18">
        <v>1</v>
      </c>
      <c r="B3" s="18" t="s">
        <v>48</v>
      </c>
      <c r="C3" s="18" t="s">
        <v>0</v>
      </c>
      <c r="D3" s="19" t="s">
        <v>21</v>
      </c>
      <c r="E3" s="20">
        <v>0.8993055555555555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8">
        <v>2</v>
      </c>
      <c r="B4" s="18" t="s">
        <v>1</v>
      </c>
      <c r="C4" s="18" t="s">
        <v>0</v>
      </c>
      <c r="D4" s="19" t="s">
        <v>31</v>
      </c>
      <c r="E4" s="21">
        <v>1.0138888888888888</v>
      </c>
      <c r="F4" s="2"/>
      <c r="G4">
        <f>IF(LEFT(D4,1)="M",MIN(G$1:G3)-1,"")</f>
        <v>99</v>
      </c>
      <c r="H4">
        <f>IF(LEFT(D4,1)="W",MIN(H$1:H3)-1,"")</f>
      </c>
    </row>
    <row r="5" spans="1:8" ht="12.75">
      <c r="A5" s="18">
        <v>3</v>
      </c>
      <c r="B5" s="18" t="s">
        <v>49</v>
      </c>
      <c r="C5" s="18" t="s">
        <v>0</v>
      </c>
      <c r="D5" s="19" t="s">
        <v>50</v>
      </c>
      <c r="E5" s="21">
        <v>1.065972222222222</v>
      </c>
      <c r="F5" s="2"/>
      <c r="G5">
        <f>IF(LEFT(D5,1)="M",MIN(G$1:G4)-1,"")</f>
        <v>98</v>
      </c>
      <c r="H5">
        <f>IF(LEFT(D5,1)="W",MIN(H$1:H4)-1,"")</f>
      </c>
    </row>
    <row r="6" spans="1:8" ht="12.75">
      <c r="A6" s="18">
        <v>4</v>
      </c>
      <c r="B6" s="18" t="s">
        <v>16</v>
      </c>
      <c r="C6" s="18" t="s">
        <v>0</v>
      </c>
      <c r="D6" s="19" t="s">
        <v>21</v>
      </c>
      <c r="E6" s="21">
        <v>1.0965277777777778</v>
      </c>
      <c r="F6" s="2"/>
      <c r="G6">
        <f>IF(LEFT(D6,1)="M",MIN(G$1:G5)-1,"")</f>
        <v>97</v>
      </c>
      <c r="H6">
        <f>IF(LEFT(D6,1)="W",MIN(H$1:H5)-1,"")</f>
      </c>
    </row>
    <row r="7" spans="1:8" ht="12.75">
      <c r="A7" s="18">
        <v>5</v>
      </c>
      <c r="B7" s="18" t="s">
        <v>51</v>
      </c>
      <c r="C7" s="18" t="s">
        <v>0</v>
      </c>
      <c r="D7" s="19" t="s">
        <v>32</v>
      </c>
      <c r="E7" s="21">
        <v>1.2486111111111111</v>
      </c>
      <c r="F7" s="2"/>
      <c r="G7">
        <f>IF(LEFT(D7,1)="M",MIN(G$1:G6)-1,"")</f>
        <v>96</v>
      </c>
      <c r="H7">
        <f>IF(LEFT(D7,1)="W",MIN(H$1:H6)-1,"")</f>
      </c>
    </row>
    <row r="8" spans="1:8" ht="12.75">
      <c r="A8" s="18">
        <v>6</v>
      </c>
      <c r="B8" s="18" t="s">
        <v>36</v>
      </c>
      <c r="C8" s="18" t="s">
        <v>0</v>
      </c>
      <c r="D8" s="19" t="s">
        <v>23</v>
      </c>
      <c r="E8" s="21">
        <v>1.2805555555555557</v>
      </c>
      <c r="F8" s="2"/>
      <c r="G8">
        <f>IF(LEFT(D8,1)="M",MIN(G$1:G7)-1,"")</f>
        <v>95</v>
      </c>
      <c r="H8">
        <f>IF(LEFT(D8,1)="W",MIN(H$1:H7)-1,"")</f>
      </c>
    </row>
    <row r="9" spans="1:8" ht="12.75">
      <c r="A9" s="18">
        <v>7</v>
      </c>
      <c r="B9" s="18" t="s">
        <v>37</v>
      </c>
      <c r="C9" s="18" t="s">
        <v>0</v>
      </c>
      <c r="D9" s="19" t="s">
        <v>24</v>
      </c>
      <c r="E9" s="21">
        <v>1.4138888888888888</v>
      </c>
      <c r="F9" s="2"/>
      <c r="G9">
        <f>IF(LEFT(D9,1)="M",MIN(G$1:G8)-1,"")</f>
        <v>94</v>
      </c>
      <c r="H9">
        <f>IF(LEFT(D9,1)="W",MIN(H$1:H8)-1,"")</f>
      </c>
    </row>
    <row r="10" spans="1:8" ht="12.75">
      <c r="A10" s="18">
        <v>8</v>
      </c>
      <c r="B10" s="18" t="s">
        <v>52</v>
      </c>
      <c r="C10" s="18" t="s">
        <v>0</v>
      </c>
      <c r="D10" s="19" t="s">
        <v>21</v>
      </c>
      <c r="E10" s="21">
        <v>1.417361111111111</v>
      </c>
      <c r="G10">
        <f>IF(LEFT(D10,1)="M",MIN(G$1:G9)-1,"")</f>
        <v>93</v>
      </c>
      <c r="H10">
        <f>IF(LEFT(D10,1)="W",MIN(H$1:H9)-1,"")</f>
      </c>
    </row>
    <row r="11" spans="1:8" ht="12.75">
      <c r="A11" s="18">
        <v>9</v>
      </c>
      <c r="B11" s="18" t="s">
        <v>53</v>
      </c>
      <c r="C11" s="18" t="s">
        <v>0</v>
      </c>
      <c r="D11" s="19" t="s">
        <v>31</v>
      </c>
      <c r="E11" s="21">
        <v>1.4194444444444445</v>
      </c>
      <c r="G11">
        <f>IF(LEFT(D11,1)="M",MIN(G$1:G10)-1,"")</f>
        <v>92</v>
      </c>
      <c r="H11">
        <f>IF(LEFT(D11,1)="W",MIN(H$1:H10)-1,"")</f>
      </c>
    </row>
    <row r="12" spans="1:8" ht="12.75">
      <c r="A12" s="18">
        <v>10</v>
      </c>
      <c r="B12" s="18" t="s">
        <v>47</v>
      </c>
      <c r="C12" s="18" t="s">
        <v>0</v>
      </c>
      <c r="D12" s="19" t="s">
        <v>22</v>
      </c>
      <c r="E12" s="21">
        <v>1.4333333333333333</v>
      </c>
      <c r="G12">
        <f>IF(LEFT(D12,1)="M",MIN(G$1:G11)-1,"")</f>
      </c>
      <c r="H12">
        <f>IF(LEFT(D12,1)="W",MIN(H$1:H11)-1,"")</f>
        <v>100</v>
      </c>
    </row>
    <row r="13" spans="1:8" ht="12.75">
      <c r="A13" s="18">
        <v>11</v>
      </c>
      <c r="B13" s="18" t="s">
        <v>2</v>
      </c>
      <c r="C13" s="18" t="s">
        <v>0</v>
      </c>
      <c r="D13" s="19" t="s">
        <v>25</v>
      </c>
      <c r="E13" s="21">
        <v>1.448611111111111</v>
      </c>
      <c r="G13">
        <f>IF(LEFT(D13,1)="M",MIN(G$1:G12)-1,"")</f>
        <v>91</v>
      </c>
      <c r="H13">
        <f>IF(LEFT(D13,1)="W",MIN(H$1:H12)-1,"")</f>
      </c>
    </row>
    <row r="14" spans="1:8" ht="12.75">
      <c r="A14" s="18">
        <v>12</v>
      </c>
      <c r="B14" s="18" t="s">
        <v>54</v>
      </c>
      <c r="C14" s="18" t="s">
        <v>0</v>
      </c>
      <c r="D14" s="19" t="s">
        <v>26</v>
      </c>
      <c r="E14" s="21">
        <v>1.4527777777777777</v>
      </c>
      <c r="G14">
        <f>IF(LEFT(D14,1)="M",MIN(G$1:G13)-1,"")</f>
        <v>90</v>
      </c>
      <c r="H14">
        <f>IF(LEFT(D14,1)="W",MIN(H$1:H13)-1,"")</f>
      </c>
    </row>
    <row r="15" spans="1:8" ht="12.75">
      <c r="A15" s="18">
        <v>13</v>
      </c>
      <c r="B15" s="18" t="s">
        <v>44</v>
      </c>
      <c r="C15" s="18" t="s">
        <v>0</v>
      </c>
      <c r="D15" s="19" t="s">
        <v>21</v>
      </c>
      <c r="E15" s="21">
        <v>1.5083333333333335</v>
      </c>
      <c r="G15">
        <f>IF(LEFT(D15,1)="M",MIN(G$1:G14)-1,"")</f>
        <v>89</v>
      </c>
      <c r="H15">
        <f>IF(LEFT(D15,1)="W",MIN(H$1:H14)-1,"")</f>
      </c>
    </row>
    <row r="16" spans="1:8" ht="12.75">
      <c r="A16" s="18">
        <v>14</v>
      </c>
      <c r="B16" s="18" t="s">
        <v>40</v>
      </c>
      <c r="C16" s="18" t="s">
        <v>0</v>
      </c>
      <c r="D16" s="19" t="s">
        <v>55</v>
      </c>
      <c r="E16" s="21">
        <v>1.6159722222222221</v>
      </c>
      <c r="G16">
        <f>IF(LEFT(D16,1)="M",MIN(G$1:G15)-1,"")</f>
      </c>
      <c r="H16">
        <f>IF(LEFT(D16,1)="W",MIN(H$1:H15)-1,"")</f>
        <v>99</v>
      </c>
    </row>
    <row r="17" spans="1:8" ht="12.75">
      <c r="A17" s="18">
        <v>15</v>
      </c>
      <c r="B17" s="18" t="s">
        <v>3</v>
      </c>
      <c r="C17" s="18" t="s">
        <v>0</v>
      </c>
      <c r="D17" s="19" t="s">
        <v>27</v>
      </c>
      <c r="E17" s="21">
        <v>1.6243055555555557</v>
      </c>
      <c r="G17">
        <f>IF(LEFT(D17,1)="M",MIN(G$1:G16)-1,"")</f>
      </c>
      <c r="H17">
        <f>IF(LEFT(D17,1)="W",MIN(H$1:H16)-1,"")</f>
        <v>98</v>
      </c>
    </row>
    <row r="18" spans="1:8" ht="12.75">
      <c r="A18" s="18">
        <v>16</v>
      </c>
      <c r="B18" s="18" t="s">
        <v>18</v>
      </c>
      <c r="C18" s="18" t="s">
        <v>0</v>
      </c>
      <c r="D18" s="19" t="s">
        <v>26</v>
      </c>
      <c r="E18" s="21">
        <v>1.6444444444444446</v>
      </c>
      <c r="G18">
        <f>IF(LEFT(D18,1)="M",MIN(G$1:G17)-1,"")</f>
        <v>88</v>
      </c>
      <c r="H18">
        <f>IF(LEFT(D18,1)="W",MIN(H$1:H17)-1,"")</f>
      </c>
    </row>
    <row r="19" spans="1:8" ht="12.75">
      <c r="A19" s="18">
        <v>17</v>
      </c>
      <c r="B19" s="18" t="s">
        <v>56</v>
      </c>
      <c r="C19" s="18" t="s">
        <v>0</v>
      </c>
      <c r="D19" s="19" t="s">
        <v>22</v>
      </c>
      <c r="E19" s="21">
        <v>1.6993055555555554</v>
      </c>
      <c r="G19">
        <f>IF(LEFT(D19,1)="M",MIN(G$1:G18)-1,"")</f>
      </c>
      <c r="H19">
        <f>IF(LEFT(D19,1)="W",MIN(H$1:H18)-1,"")</f>
        <v>97</v>
      </c>
    </row>
    <row r="20" spans="1:8" ht="12.75">
      <c r="A20" s="18">
        <v>18</v>
      </c>
      <c r="B20" s="18" t="s">
        <v>57</v>
      </c>
      <c r="C20" s="18" t="s">
        <v>0</v>
      </c>
      <c r="D20" s="19" t="s">
        <v>26</v>
      </c>
      <c r="E20" s="21">
        <v>1.7381944444444446</v>
      </c>
      <c r="G20">
        <f>IF(LEFT(D20,1)="M",MIN(G$1:G19)-1,"")</f>
        <v>87</v>
      </c>
      <c r="H20">
        <f>IF(LEFT(D20,1)="W",MIN(H$1:H19)-1,"")</f>
      </c>
    </row>
    <row r="21" spans="1:8" ht="12.75">
      <c r="A21" s="18">
        <v>19</v>
      </c>
      <c r="B21" s="18" t="s">
        <v>58</v>
      </c>
      <c r="C21" s="18" t="s">
        <v>19</v>
      </c>
      <c r="D21" s="19" t="s">
        <v>21</v>
      </c>
      <c r="E21" s="21">
        <v>1.8534722222222222</v>
      </c>
      <c r="G21">
        <f>IF(LEFT(D21,1)="M",MIN(G$1:G20)-1,"")</f>
        <v>86</v>
      </c>
      <c r="H21">
        <f>IF(LEFT(D21,1)="W",MIN(H$1:H20)-1,"")</f>
      </c>
    </row>
    <row r="22" spans="1:8" ht="12.75">
      <c r="A22" s="18">
        <v>20</v>
      </c>
      <c r="B22" s="18" t="s">
        <v>59</v>
      </c>
      <c r="C22" s="18" t="s">
        <v>0</v>
      </c>
      <c r="D22" s="19" t="s">
        <v>41</v>
      </c>
      <c r="E22" s="21">
        <v>2.0840277777777776</v>
      </c>
      <c r="G22">
        <f>IF(LEFT(D22,1)="M",MIN(G$1:G21)-1,"")</f>
      </c>
      <c r="H22">
        <f>IF(LEFT(D22,1)="W",MIN(H$1:H21)-1,"")</f>
        <v>96</v>
      </c>
    </row>
    <row r="23" spans="1:8" ht="12.75">
      <c r="A23" s="18">
        <v>21</v>
      </c>
      <c r="B23" s="18" t="s">
        <v>60</v>
      </c>
      <c r="C23" s="18" t="s">
        <v>0</v>
      </c>
      <c r="D23" s="19" t="s">
        <v>55</v>
      </c>
      <c r="E23" s="21">
        <v>2.1013888888888888</v>
      </c>
      <c r="G23">
        <f>IF(LEFT(D23,1)="M",MIN(G$1:G22)-1,"")</f>
      </c>
      <c r="H23">
        <f>IF(LEFT(D23,1)="W",MIN(H$1:H22)-1,"")</f>
        <v>95</v>
      </c>
    </row>
    <row r="24" spans="1:8" ht="12.75">
      <c r="A24" s="18">
        <v>22</v>
      </c>
      <c r="B24" s="18" t="s">
        <v>28</v>
      </c>
      <c r="C24" s="18" t="s">
        <v>29</v>
      </c>
      <c r="D24" s="19" t="s">
        <v>27</v>
      </c>
      <c r="E24" s="21">
        <v>2.1326388888888888</v>
      </c>
      <c r="G24">
        <f>IF(LEFT(D24,1)="M",MIN(G$1:G23)-1,"")</f>
      </c>
      <c r="H24">
        <f>IF(LEFT(D24,1)="W",MIN(H$1:H23)-1,"")</f>
        <v>94</v>
      </c>
    </row>
    <row r="25" spans="1:8" ht="12.75">
      <c r="A25" s="18">
        <v>23</v>
      </c>
      <c r="B25" s="18" t="s">
        <v>61</v>
      </c>
      <c r="C25" s="18" t="s">
        <v>19</v>
      </c>
      <c r="D25" s="19" t="s">
        <v>25</v>
      </c>
      <c r="E25" s="21">
        <v>2.370138888888889</v>
      </c>
      <c r="G25">
        <f>IF(LEFT(D25,1)="M",MIN(G$1:G24)-1,"")</f>
        <v>85</v>
      </c>
      <c r="H25">
        <f>IF(LEFT(D25,1)="W",MIN(H$1:H24)-1,"")</f>
      </c>
    </row>
    <row r="26" spans="1:8" ht="12.75">
      <c r="A26" s="18">
        <v>24</v>
      </c>
      <c r="B26" s="18" t="s">
        <v>62</v>
      </c>
      <c r="C26" s="18" t="s">
        <v>19</v>
      </c>
      <c r="D26" s="19" t="s">
        <v>22</v>
      </c>
      <c r="E26" s="21">
        <v>2.7347222222222225</v>
      </c>
      <c r="G26">
        <f>IF(LEFT(D26,1)="M",MIN(G$1:G25)-1,"")</f>
      </c>
      <c r="H26">
        <f>IF(LEFT(D26,1)="W",MIN(H$1:H25)-1,"")</f>
        <v>93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" sqref="G1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13</v>
      </c>
      <c r="B1" t="s">
        <v>7</v>
      </c>
      <c r="C1" t="s">
        <v>8</v>
      </c>
      <c r="D1" t="s">
        <v>9</v>
      </c>
      <c r="E1" t="s">
        <v>14</v>
      </c>
      <c r="G1" t="s">
        <v>15</v>
      </c>
    </row>
    <row r="2" spans="7:8" ht="12.75">
      <c r="G2" s="7">
        <v>101</v>
      </c>
      <c r="H2" s="7">
        <v>101</v>
      </c>
    </row>
    <row r="3" spans="1:8" ht="12.75">
      <c r="A3" s="10">
        <v>1</v>
      </c>
      <c r="B3" t="s">
        <v>48</v>
      </c>
      <c r="C3" s="1" t="s">
        <v>0</v>
      </c>
      <c r="D3" t="s">
        <v>21</v>
      </c>
      <c r="E3" s="11">
        <v>0.6979166666666666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0">
        <v>2</v>
      </c>
      <c r="B4" t="s">
        <v>37</v>
      </c>
      <c r="C4" s="1" t="s">
        <v>0</v>
      </c>
      <c r="D4" t="s">
        <v>24</v>
      </c>
      <c r="E4" s="11">
        <v>1.1229166666666666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0">
        <v>3</v>
      </c>
      <c r="B5" t="s">
        <v>58</v>
      </c>
      <c r="C5" s="1" t="s">
        <v>19</v>
      </c>
      <c r="D5" t="s">
        <v>21</v>
      </c>
      <c r="E5" s="22">
        <v>1.1243055555555557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12">
        <v>4</v>
      </c>
      <c r="B6" t="s">
        <v>5</v>
      </c>
      <c r="C6" t="s">
        <v>0</v>
      </c>
      <c r="D6" t="s">
        <v>26</v>
      </c>
      <c r="E6" s="22">
        <v>1.3347222222222221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12">
        <v>5</v>
      </c>
      <c r="B7" t="s">
        <v>42</v>
      </c>
      <c r="C7" t="s">
        <v>0</v>
      </c>
      <c r="D7" t="s">
        <v>24</v>
      </c>
      <c r="E7" s="22">
        <v>1.4965277777777777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10">
        <v>6</v>
      </c>
      <c r="B8" t="s">
        <v>18</v>
      </c>
      <c r="C8" t="s">
        <v>0</v>
      </c>
      <c r="D8" t="s">
        <v>26</v>
      </c>
      <c r="E8" s="11">
        <v>1.4993055555555557</v>
      </c>
      <c r="F8" s="3"/>
      <c r="G8">
        <f>IF(LEFT(D8,1)="M",MIN(G$1:G7)-1,"")</f>
        <v>95</v>
      </c>
      <c r="H8">
        <f>IF(LEFT(D8,1)="W",MIN(H$1:H7)-1,"")</f>
      </c>
    </row>
    <row r="9" spans="1:8" ht="12.75">
      <c r="A9" s="10">
        <v>7</v>
      </c>
      <c r="B9" t="s">
        <v>64</v>
      </c>
      <c r="C9" t="s">
        <v>19</v>
      </c>
      <c r="D9" t="s">
        <v>65</v>
      </c>
      <c r="E9" s="11">
        <v>2.027083333333333</v>
      </c>
      <c r="F9" s="3"/>
      <c r="G9">
        <f>IF(LEFT(D9,1)="M",MIN(G$1:G8)-1,"")</f>
        <v>94</v>
      </c>
      <c r="H9">
        <f>IF(LEFT(D9,1)="W",MIN(H$1:H8)-1,"")</f>
      </c>
    </row>
    <row r="10" spans="1:8" ht="12.75">
      <c r="A10" s="10">
        <v>8</v>
      </c>
      <c r="B10" t="s">
        <v>66</v>
      </c>
      <c r="D10" t="s">
        <v>21</v>
      </c>
      <c r="E10" s="22">
        <v>2.3152777777777778</v>
      </c>
      <c r="F10" s="3"/>
      <c r="G10">
        <f>IF(LEFT(D10,1)="M",MIN(G$1:G9)-1,"")</f>
        <v>93</v>
      </c>
      <c r="H10">
        <f>IF(LEFT(D10,1)="W",MIN(H$1:H9)-1,"")</f>
      </c>
    </row>
    <row r="11" spans="1:6" ht="12.75">
      <c r="A11" s="10"/>
      <c r="E11" s="11"/>
      <c r="F11" s="3"/>
    </row>
    <row r="12" spans="1:6" ht="12.75">
      <c r="A12" s="10"/>
      <c r="E12" s="4"/>
      <c r="F12" s="3"/>
    </row>
    <row r="13" spans="1:6" ht="12.75">
      <c r="A13" s="10"/>
      <c r="E13" s="11"/>
      <c r="F13" s="3"/>
    </row>
    <row r="14" spans="1:6" ht="12.75">
      <c r="A14" s="10"/>
      <c r="E14" s="11"/>
      <c r="F14" s="3"/>
    </row>
    <row r="15" spans="1:6" ht="12.75">
      <c r="A15" s="10"/>
      <c r="E15" s="4"/>
      <c r="F15" s="3"/>
    </row>
    <row r="16" spans="1:5" ht="12.75">
      <c r="A16" s="10"/>
      <c r="E16" s="11"/>
    </row>
    <row r="17" spans="1:5" ht="12.75">
      <c r="A17" s="10"/>
      <c r="E17" s="11"/>
    </row>
    <row r="18" spans="1:5" ht="12.75">
      <c r="A18" s="10"/>
      <c r="E18" s="11"/>
    </row>
    <row r="19" spans="1:5" ht="12.75">
      <c r="A19" s="10"/>
      <c r="E19" s="4"/>
    </row>
    <row r="20" spans="1:5" ht="12.75">
      <c r="A20" s="10"/>
      <c r="E20" s="4"/>
    </row>
    <row r="21" spans="1:5" ht="12.75">
      <c r="A21" s="12"/>
      <c r="E21" s="4"/>
    </row>
    <row r="22" spans="1:5" ht="12.75">
      <c r="A22" s="12"/>
      <c r="E22" s="4"/>
    </row>
    <row r="23" spans="1:5" ht="12.75">
      <c r="A23" s="10"/>
      <c r="E23" s="11"/>
    </row>
    <row r="24" spans="1:5" ht="12.75">
      <c r="A24" s="12"/>
      <c r="E24" s="4"/>
    </row>
    <row r="25" spans="1:5" ht="12.75">
      <c r="A25" s="12"/>
      <c r="E25" s="4"/>
    </row>
    <row r="26" spans="1:5" ht="12.75">
      <c r="A26" s="10"/>
      <c r="E26" s="4"/>
    </row>
    <row r="27" ht="12.75">
      <c r="E2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3" sqref="A3:IV16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13</v>
      </c>
      <c r="B1" t="s">
        <v>7</v>
      </c>
      <c r="C1" t="s">
        <v>8</v>
      </c>
      <c r="D1" t="s">
        <v>9</v>
      </c>
      <c r="E1" t="s">
        <v>14</v>
      </c>
      <c r="G1" t="s">
        <v>15</v>
      </c>
    </row>
    <row r="2" spans="7:8" ht="12.75">
      <c r="G2" s="7">
        <v>101</v>
      </c>
      <c r="H2" s="7">
        <v>101</v>
      </c>
    </row>
    <row r="3" spans="1:8" ht="12.75">
      <c r="A3" s="10">
        <v>1</v>
      </c>
      <c r="B3" t="s">
        <v>16</v>
      </c>
      <c r="C3" s="1" t="s">
        <v>0</v>
      </c>
      <c r="D3" t="s">
        <v>21</v>
      </c>
      <c r="E3" s="11">
        <v>0.8777777777777778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0">
        <v>2</v>
      </c>
      <c r="B4" t="s">
        <v>37</v>
      </c>
      <c r="C4" s="1" t="s">
        <v>0</v>
      </c>
      <c r="D4" t="s">
        <v>24</v>
      </c>
      <c r="E4" s="11">
        <v>1.0409722222222222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0">
        <v>3</v>
      </c>
      <c r="B5" t="s">
        <v>67</v>
      </c>
      <c r="C5" s="1" t="s">
        <v>0</v>
      </c>
      <c r="D5" t="s">
        <v>24</v>
      </c>
      <c r="E5" s="22">
        <v>1.0430555555555556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12">
        <v>4</v>
      </c>
      <c r="B6" t="s">
        <v>30</v>
      </c>
      <c r="C6" t="s">
        <v>0</v>
      </c>
      <c r="D6" t="s">
        <v>24</v>
      </c>
      <c r="E6" s="22">
        <v>1.1041666666666667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12">
        <v>5</v>
      </c>
      <c r="B7" t="s">
        <v>68</v>
      </c>
      <c r="C7" t="s">
        <v>0</v>
      </c>
      <c r="D7" t="s">
        <v>32</v>
      </c>
      <c r="E7" s="22">
        <v>1.275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10">
        <v>6</v>
      </c>
      <c r="B8" t="s">
        <v>3</v>
      </c>
      <c r="C8" t="s">
        <v>0</v>
      </c>
      <c r="D8" t="s">
        <v>27</v>
      </c>
      <c r="E8" s="11">
        <v>1.2805555555555557</v>
      </c>
      <c r="F8" s="3"/>
      <c r="G8">
        <f>IF(LEFT(D8,1)="M",MIN(G$1:G7)-1,"")</f>
      </c>
      <c r="H8">
        <f>IF(LEFT(D8,1)="W",MIN(H$1:H7)-1,"")</f>
        <v>100</v>
      </c>
    </row>
    <row r="9" spans="1:8" ht="12.75">
      <c r="A9" s="10">
        <v>7</v>
      </c>
      <c r="B9" t="s">
        <v>18</v>
      </c>
      <c r="C9" t="s">
        <v>0</v>
      </c>
      <c r="D9" t="s">
        <v>26</v>
      </c>
      <c r="E9" s="11">
        <v>1.4208333333333334</v>
      </c>
      <c r="F9" s="3"/>
      <c r="G9">
        <f>IF(LEFT(D9,1)="M",MIN(G$1:G8)-1,"")</f>
        <v>95</v>
      </c>
      <c r="H9">
        <f>IF(LEFT(D9,1)="W",MIN(H$1:H8)-1,"")</f>
      </c>
    </row>
    <row r="10" spans="1:8" ht="12.75">
      <c r="A10" s="10">
        <v>8</v>
      </c>
      <c r="B10" t="s">
        <v>69</v>
      </c>
      <c r="C10" t="s">
        <v>19</v>
      </c>
      <c r="D10" t="s">
        <v>25</v>
      </c>
      <c r="E10" s="22">
        <v>1.4277777777777778</v>
      </c>
      <c r="F10" s="3"/>
      <c r="G10">
        <f>IF(LEFT(D10,1)="M",MIN(G$1:G9)-1,"")</f>
        <v>94</v>
      </c>
      <c r="H10">
        <f>IF(LEFT(D10,1)="W",MIN(H$1:H9)-1,"")</f>
      </c>
    </row>
    <row r="11" spans="1:8" ht="12.75">
      <c r="A11" s="10">
        <v>9</v>
      </c>
      <c r="B11" t="s">
        <v>5</v>
      </c>
      <c r="C11" t="s">
        <v>0</v>
      </c>
      <c r="D11" t="s">
        <v>26</v>
      </c>
      <c r="E11" s="11">
        <v>1.5</v>
      </c>
      <c r="F11" s="3"/>
      <c r="G11">
        <f>IF(LEFT(D11,1)="M",MIN(G$1:G10)-1,"")</f>
        <v>93</v>
      </c>
      <c r="H11">
        <f>IF(LEFT(D11,1)="W",MIN(H$1:H10)-1,"")</f>
      </c>
    </row>
    <row r="12" spans="1:8" ht="12.75">
      <c r="A12" s="10">
        <v>10</v>
      </c>
      <c r="B12" t="s">
        <v>46</v>
      </c>
      <c r="C12" t="s">
        <v>19</v>
      </c>
      <c r="D12" t="s">
        <v>25</v>
      </c>
      <c r="E12" s="22">
        <v>1.545138888888889</v>
      </c>
      <c r="F12" s="3"/>
      <c r="G12">
        <f>IF(LEFT(D12,1)="M",MIN(G$1:G11)-1,"")</f>
        <v>92</v>
      </c>
      <c r="H12">
        <f>IF(LEFT(D12,1)="W",MIN(H$1:H11)-1,"")</f>
      </c>
    </row>
    <row r="13" spans="1:8" ht="12.75">
      <c r="A13" s="10">
        <v>11</v>
      </c>
      <c r="B13" t="s">
        <v>70</v>
      </c>
      <c r="C13" t="s">
        <v>34</v>
      </c>
      <c r="D13" t="s">
        <v>22</v>
      </c>
      <c r="E13" s="11">
        <v>1.573611111111111</v>
      </c>
      <c r="F13" s="3"/>
      <c r="G13">
        <f>IF(LEFT(D13,1)="M",MIN(G$1:G12)-1,"")</f>
      </c>
      <c r="H13">
        <f>IF(LEFT(D13,1)="W",MIN(H$1:H12)-1,"")</f>
        <v>99</v>
      </c>
    </row>
    <row r="14" spans="1:8" ht="12.75">
      <c r="A14" s="10">
        <v>12</v>
      </c>
      <c r="B14" t="s">
        <v>38</v>
      </c>
      <c r="C14" t="s">
        <v>0</v>
      </c>
      <c r="D14" t="s">
        <v>45</v>
      </c>
      <c r="E14" s="11">
        <v>1.607638888888889</v>
      </c>
      <c r="F14" s="3"/>
      <c r="G14">
        <f>IF(LEFT(D14,1)="M",MIN(G$1:G13)-1,"")</f>
        <v>91</v>
      </c>
      <c r="H14">
        <f>IF(LEFT(D14,1)="W",MIN(H$1:H13)-1,"")</f>
      </c>
    </row>
    <row r="15" spans="1:8" ht="12.75">
      <c r="A15" s="10">
        <v>13</v>
      </c>
      <c r="B15" t="s">
        <v>58</v>
      </c>
      <c r="C15" t="s">
        <v>19</v>
      </c>
      <c r="D15" t="s">
        <v>21</v>
      </c>
      <c r="E15" s="22">
        <v>1.6229166666666668</v>
      </c>
      <c r="F15" s="3"/>
      <c r="G15">
        <f>IF(LEFT(D15,1)="M",MIN(G$1:G14)-1,"")</f>
        <v>90</v>
      </c>
      <c r="H15">
        <f>IF(LEFT(D15,1)="W",MIN(H$1:H14)-1,"")</f>
      </c>
    </row>
    <row r="16" spans="1:8" ht="12.75">
      <c r="A16" s="10" t="s">
        <v>33</v>
      </c>
      <c r="B16" t="s">
        <v>71</v>
      </c>
      <c r="C16" t="s">
        <v>72</v>
      </c>
      <c r="D16" t="s">
        <v>26</v>
      </c>
      <c r="E16" s="11" t="s">
        <v>73</v>
      </c>
      <c r="G16">
        <f>IF(LEFT(D16,1)="M",MIN(G$1:G15)-1,"")</f>
        <v>89</v>
      </c>
      <c r="H16">
        <f>IF(LEFT(D16,1)="W",MIN(H$1:H15)-1,"")</f>
      </c>
    </row>
    <row r="17" spans="1:5" ht="12.75">
      <c r="A17" s="10"/>
      <c r="E17" s="11"/>
    </row>
    <row r="18" spans="1:5" ht="12.75">
      <c r="A18" s="10"/>
      <c r="E18" s="11"/>
    </row>
    <row r="19" spans="1:5" ht="12.75">
      <c r="A19" s="10"/>
      <c r="E19" s="4"/>
    </row>
    <row r="20" spans="1:5" ht="12.75">
      <c r="A20" s="10"/>
      <c r="E20" s="4"/>
    </row>
    <row r="21" spans="1:5" ht="12.75">
      <c r="A21" s="12"/>
      <c r="E21" s="4"/>
    </row>
    <row r="22" spans="1:5" ht="12.75">
      <c r="A22" s="12"/>
      <c r="E22" s="4"/>
    </row>
    <row r="23" spans="1:5" ht="12.75">
      <c r="A23" s="10"/>
      <c r="E23" s="11"/>
    </row>
    <row r="24" spans="1:5" ht="12.75">
      <c r="A24" s="12"/>
      <c r="E24" s="4"/>
    </row>
    <row r="25" spans="1:5" ht="12.75">
      <c r="A25" s="12"/>
      <c r="E25" s="4"/>
    </row>
    <row r="26" spans="1:5" ht="12.75">
      <c r="A26" s="10"/>
      <c r="E26" s="4"/>
    </row>
    <row r="27" ht="12.75">
      <c r="E2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3" sqref="A3:IV28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13</v>
      </c>
      <c r="B1" t="s">
        <v>7</v>
      </c>
      <c r="C1" t="s">
        <v>8</v>
      </c>
      <c r="D1" t="s">
        <v>9</v>
      </c>
      <c r="E1" t="s">
        <v>14</v>
      </c>
      <c r="G1" t="s">
        <v>15</v>
      </c>
    </row>
    <row r="2" spans="7:8" ht="12.75">
      <c r="G2" s="7">
        <v>101</v>
      </c>
      <c r="H2" s="7">
        <v>101</v>
      </c>
    </row>
    <row r="3" spans="1:8" ht="12.75">
      <c r="A3" s="10">
        <v>1</v>
      </c>
      <c r="B3" t="s">
        <v>48</v>
      </c>
      <c r="C3" s="1" t="s">
        <v>0</v>
      </c>
      <c r="D3" t="s">
        <v>21</v>
      </c>
      <c r="E3" s="11">
        <v>1.0020833333333334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0">
        <v>2</v>
      </c>
      <c r="B4" t="s">
        <v>74</v>
      </c>
      <c r="C4" s="1" t="s">
        <v>19</v>
      </c>
      <c r="D4" t="s">
        <v>21</v>
      </c>
      <c r="E4" s="11">
        <v>1.3076388888888888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0">
        <v>3</v>
      </c>
      <c r="B5" t="s">
        <v>39</v>
      </c>
      <c r="C5" s="1" t="s">
        <v>0</v>
      </c>
      <c r="D5" t="s">
        <v>21</v>
      </c>
      <c r="E5" s="22">
        <v>1.3590277777777777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12">
        <v>4</v>
      </c>
      <c r="B6" t="s">
        <v>75</v>
      </c>
      <c r="C6" t="s">
        <v>0</v>
      </c>
      <c r="D6" t="s">
        <v>23</v>
      </c>
      <c r="E6" s="22">
        <v>1.3645833333333333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12">
        <v>5</v>
      </c>
      <c r="B7" t="s">
        <v>1</v>
      </c>
      <c r="C7" t="s">
        <v>0</v>
      </c>
      <c r="D7" t="s">
        <v>31</v>
      </c>
      <c r="E7" s="22">
        <v>1.403472222222222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10">
        <v>6</v>
      </c>
      <c r="B8" t="s">
        <v>6</v>
      </c>
      <c r="C8" t="s">
        <v>0</v>
      </c>
      <c r="D8" t="s">
        <v>45</v>
      </c>
      <c r="E8" s="11">
        <v>1.4597222222222221</v>
      </c>
      <c r="F8" s="3"/>
      <c r="G8">
        <f>IF(LEFT(D8,1)="M",MIN(G$1:G7)-1,"")</f>
        <v>95</v>
      </c>
      <c r="H8">
        <f>IF(LEFT(D8,1)="W",MIN(H$1:H7)-1,"")</f>
      </c>
    </row>
    <row r="9" spans="1:8" ht="12.75">
      <c r="A9" s="10">
        <v>7</v>
      </c>
      <c r="B9" t="s">
        <v>76</v>
      </c>
      <c r="C9" t="s">
        <v>0</v>
      </c>
      <c r="D9" t="s">
        <v>21</v>
      </c>
      <c r="E9" s="11">
        <v>1.5722222222222222</v>
      </c>
      <c r="F9" s="3"/>
      <c r="G9">
        <f>IF(LEFT(D9,1)="M",MIN(G$1:G8)-1,"")</f>
        <v>94</v>
      </c>
      <c r="H9">
        <f>IF(LEFT(D9,1)="W",MIN(H$1:H8)-1,"")</f>
      </c>
    </row>
    <row r="10" spans="1:8" ht="12.75">
      <c r="A10" s="10">
        <v>8</v>
      </c>
      <c r="B10" t="s">
        <v>51</v>
      </c>
      <c r="C10" t="s">
        <v>0</v>
      </c>
      <c r="D10" t="s">
        <v>32</v>
      </c>
      <c r="E10" s="22">
        <v>1.6555555555555557</v>
      </c>
      <c r="F10" s="3"/>
      <c r="G10">
        <f>IF(LEFT(D10,1)="M",MIN(G$1:G9)-1,"")</f>
        <v>93</v>
      </c>
      <c r="H10">
        <f>IF(LEFT(D10,1)="W",MIN(H$1:H9)-1,"")</f>
      </c>
    </row>
    <row r="11" spans="1:8" ht="12.75">
      <c r="A11" s="10">
        <v>9</v>
      </c>
      <c r="B11" t="s">
        <v>44</v>
      </c>
      <c r="C11" t="s">
        <v>0</v>
      </c>
      <c r="D11" t="s">
        <v>21</v>
      </c>
      <c r="E11" s="11">
        <v>1.7166666666666668</v>
      </c>
      <c r="F11" s="3"/>
      <c r="G11">
        <f>IF(LEFT(D11,1)="M",MIN(G$1:G10)-1,"")</f>
        <v>92</v>
      </c>
      <c r="H11">
        <f>IF(LEFT(D11,1)="W",MIN(H$1:H10)-1,"")</f>
      </c>
    </row>
    <row r="12" spans="1:8" ht="12.75">
      <c r="A12" s="10">
        <v>10</v>
      </c>
      <c r="B12" t="s">
        <v>77</v>
      </c>
      <c r="C12" t="s">
        <v>19</v>
      </c>
      <c r="D12" t="s">
        <v>21</v>
      </c>
      <c r="E12" s="22">
        <v>1.7854166666666667</v>
      </c>
      <c r="F12" s="3"/>
      <c r="G12">
        <f>IF(LEFT(D12,1)="M",MIN(G$1:G11)-1,"")</f>
        <v>91</v>
      </c>
      <c r="H12">
        <f>IF(LEFT(D12,1)="W",MIN(H$1:H11)-1,"")</f>
      </c>
    </row>
    <row r="13" spans="1:8" ht="12.75">
      <c r="A13" s="10">
        <v>11</v>
      </c>
      <c r="B13" t="s">
        <v>78</v>
      </c>
      <c r="C13" t="s">
        <v>19</v>
      </c>
      <c r="D13" t="s">
        <v>21</v>
      </c>
      <c r="E13" s="11">
        <v>1.792361111111111</v>
      </c>
      <c r="F13" s="3"/>
      <c r="G13">
        <f>IF(LEFT(D13,1)="M",MIN(G$1:G12)-1,"")</f>
        <v>90</v>
      </c>
      <c r="H13">
        <f>IF(LEFT(D13,1)="W",MIN(H$1:H12)-1,"")</f>
      </c>
    </row>
    <row r="14" spans="1:8" ht="12.75">
      <c r="A14" s="10">
        <v>12</v>
      </c>
      <c r="B14" t="s">
        <v>58</v>
      </c>
      <c r="C14" t="s">
        <v>19</v>
      </c>
      <c r="D14" t="s">
        <v>21</v>
      </c>
      <c r="E14" s="11">
        <v>1.798611111111111</v>
      </c>
      <c r="F14" s="3"/>
      <c r="G14">
        <f>IF(LEFT(D14,1)="M",MIN(G$1:G13)-1,"")</f>
        <v>89</v>
      </c>
      <c r="H14">
        <f>IF(LEFT(D14,1)="W",MIN(H$1:H13)-1,"")</f>
      </c>
    </row>
    <row r="15" spans="1:8" ht="12.75">
      <c r="A15" s="10">
        <v>13</v>
      </c>
      <c r="B15" t="s">
        <v>30</v>
      </c>
      <c r="C15" t="s">
        <v>0</v>
      </c>
      <c r="D15" t="s">
        <v>24</v>
      </c>
      <c r="E15" s="22">
        <v>1.8083333333333333</v>
      </c>
      <c r="F15" s="3"/>
      <c r="G15">
        <f>IF(LEFT(D15,1)="M",MIN(G$1:G14)-1,"")</f>
        <v>88</v>
      </c>
      <c r="H15">
        <f>IF(LEFT(D15,1)="W",MIN(H$1:H14)-1,"")</f>
      </c>
    </row>
    <row r="16" spans="1:8" ht="12.75">
      <c r="A16" s="10">
        <v>14</v>
      </c>
      <c r="B16" t="s">
        <v>18</v>
      </c>
      <c r="C16" t="s">
        <v>0</v>
      </c>
      <c r="D16" t="s">
        <v>26</v>
      </c>
      <c r="E16" s="11">
        <v>1.8159722222222223</v>
      </c>
      <c r="G16">
        <f>IF(LEFT(D16,1)="M",MIN(G$1:G15)-1,"")</f>
        <v>87</v>
      </c>
      <c r="H16">
        <f>IF(LEFT(D16,1)="W",MIN(H$1:H15)-1,"")</f>
      </c>
    </row>
    <row r="17" spans="1:8" ht="12.75">
      <c r="A17" s="10">
        <v>15</v>
      </c>
      <c r="B17" t="s">
        <v>2</v>
      </c>
      <c r="C17" t="s">
        <v>0</v>
      </c>
      <c r="D17" t="s">
        <v>25</v>
      </c>
      <c r="E17" s="11">
        <v>1.8208333333333335</v>
      </c>
      <c r="G17">
        <f>IF(LEFT(D17,1)="M",MIN(G$1:G16)-1,"")</f>
        <v>86</v>
      </c>
      <c r="H17">
        <f>IF(LEFT(D17,1)="W",MIN(H$1:H16)-1,"")</f>
      </c>
    </row>
    <row r="18" spans="1:8" ht="12.75">
      <c r="A18" s="10">
        <v>16</v>
      </c>
      <c r="B18" t="s">
        <v>4</v>
      </c>
      <c r="C18" t="s">
        <v>0</v>
      </c>
      <c r="D18" t="s">
        <v>31</v>
      </c>
      <c r="E18" s="11">
        <v>1.9645833333333333</v>
      </c>
      <c r="G18">
        <f>IF(LEFT(D18,1)="M",MIN(G$1:G17)-1,"")</f>
        <v>85</v>
      </c>
      <c r="H18">
        <f>IF(LEFT(D18,1)="W",MIN(H$1:H17)-1,"")</f>
      </c>
    </row>
    <row r="19" spans="1:8" ht="12.75">
      <c r="A19" s="10">
        <v>17</v>
      </c>
      <c r="B19" t="s">
        <v>37</v>
      </c>
      <c r="C19" t="s">
        <v>0</v>
      </c>
      <c r="D19" t="s">
        <v>24</v>
      </c>
      <c r="E19" s="22">
        <v>2</v>
      </c>
      <c r="G19">
        <f>IF(LEFT(D19,1)="M",MIN(G$1:G18)-1,"")</f>
        <v>84</v>
      </c>
      <c r="H19">
        <f>IF(LEFT(D19,1)="W",MIN(H$1:H18)-1,"")</f>
      </c>
    </row>
    <row r="20" spans="1:8" ht="12.75">
      <c r="A20" s="10">
        <v>18</v>
      </c>
      <c r="B20" t="s">
        <v>68</v>
      </c>
      <c r="C20" t="s">
        <v>0</v>
      </c>
      <c r="D20" t="s">
        <v>32</v>
      </c>
      <c r="E20" s="22">
        <v>2.006944444444444</v>
      </c>
      <c r="G20">
        <f>IF(LEFT(D20,1)="M",MIN(G$1:G19)-1,"")</f>
        <v>83</v>
      </c>
      <c r="H20">
        <f>IF(LEFT(D20,1)="W",MIN(H$1:H19)-1,"")</f>
      </c>
    </row>
    <row r="21" spans="1:8" ht="12.75">
      <c r="A21" s="12">
        <v>19</v>
      </c>
      <c r="B21" t="s">
        <v>5</v>
      </c>
      <c r="C21" t="s">
        <v>0</v>
      </c>
      <c r="D21" t="s">
        <v>26</v>
      </c>
      <c r="E21" s="22">
        <v>2.029166666666667</v>
      </c>
      <c r="G21">
        <f>IF(LEFT(D21,1)="M",MIN(G$1:G20)-1,"")</f>
        <v>82</v>
      </c>
      <c r="H21">
        <f>IF(LEFT(D21,1)="W",MIN(H$1:H20)-1,"")</f>
      </c>
    </row>
    <row r="22" spans="1:8" ht="12.75">
      <c r="A22" s="12">
        <v>20</v>
      </c>
      <c r="B22" t="s">
        <v>47</v>
      </c>
      <c r="C22" t="s">
        <v>0</v>
      </c>
      <c r="D22" t="s">
        <v>22</v>
      </c>
      <c r="E22" s="22">
        <v>2.0770833333333334</v>
      </c>
      <c r="G22">
        <f>IF(LEFT(D22,1)="M",MIN(G$1:G21)-1,"")</f>
      </c>
      <c r="H22">
        <f>IF(LEFT(D22,1)="W",MIN(H$1:H21)-1,"")</f>
        <v>100</v>
      </c>
    </row>
    <row r="23" spans="1:8" ht="12.75">
      <c r="A23" s="10">
        <v>21</v>
      </c>
      <c r="B23" t="s">
        <v>3</v>
      </c>
      <c r="C23" t="s">
        <v>0</v>
      </c>
      <c r="D23" t="s">
        <v>27</v>
      </c>
      <c r="E23" s="11">
        <v>2.2083333333333335</v>
      </c>
      <c r="G23">
        <f>IF(LEFT(D23,1)="M",MIN(G$1:G22)-1,"")</f>
      </c>
      <c r="H23">
        <f>IF(LEFT(D23,1)="W",MIN(H$1:H22)-1,"")</f>
        <v>99</v>
      </c>
    </row>
    <row r="24" spans="1:8" ht="12.75">
      <c r="A24" s="12">
        <v>22</v>
      </c>
      <c r="B24" t="s">
        <v>59</v>
      </c>
      <c r="C24" t="s">
        <v>0</v>
      </c>
      <c r="D24" t="s">
        <v>41</v>
      </c>
      <c r="E24" s="22">
        <v>2.3381944444444445</v>
      </c>
      <c r="G24">
        <f>IF(LEFT(D24,1)="M",MIN(G$1:G23)-1,"")</f>
      </c>
      <c r="H24">
        <f>IF(LEFT(D24,1)="W",MIN(H$1:H23)-1,"")</f>
        <v>98</v>
      </c>
    </row>
    <row r="25" spans="1:8" ht="12.75">
      <c r="A25" s="12">
        <v>23</v>
      </c>
      <c r="B25" t="s">
        <v>56</v>
      </c>
      <c r="C25" t="s">
        <v>0</v>
      </c>
      <c r="D25" t="s">
        <v>22</v>
      </c>
      <c r="E25" s="22">
        <v>2.3402777777777777</v>
      </c>
      <c r="G25">
        <f>IF(LEFT(D25,1)="M",MIN(G$1:G24)-1,"")</f>
      </c>
      <c r="H25">
        <f>IF(LEFT(D25,1)="W",MIN(H$1:H24)-1,"")</f>
        <v>97</v>
      </c>
    </row>
    <row r="26" spans="1:8" ht="12.75">
      <c r="A26" s="10">
        <v>24</v>
      </c>
      <c r="B26" t="s">
        <v>38</v>
      </c>
      <c r="C26" t="s">
        <v>0</v>
      </c>
      <c r="D26" t="s">
        <v>45</v>
      </c>
      <c r="E26" s="22">
        <v>2.4854166666666666</v>
      </c>
      <c r="G26">
        <f>IF(LEFT(D26,1)="M",MIN(G$1:G25)-1,"")</f>
        <v>81</v>
      </c>
      <c r="H26">
        <f>IF(LEFT(D26,1)="W",MIN(H$1:H25)-1,"")</f>
      </c>
    </row>
    <row r="27" spans="1:8" ht="12.75">
      <c r="A27">
        <v>25</v>
      </c>
      <c r="B27" t="s">
        <v>79</v>
      </c>
      <c r="C27" t="s">
        <v>0</v>
      </c>
      <c r="D27" t="s">
        <v>25</v>
      </c>
      <c r="E27" s="22">
        <v>2.752083333333333</v>
      </c>
      <c r="G27">
        <f>IF(LEFT(D27,1)="M",MIN(G$1:G26)-1,"")</f>
        <v>80</v>
      </c>
      <c r="H27">
        <f>IF(LEFT(D27,1)="W",MIN(H$1:H26)-1,"")</f>
      </c>
    </row>
    <row r="28" spans="1:8" ht="12.75">
      <c r="A28">
        <v>26</v>
      </c>
      <c r="B28" t="s">
        <v>61</v>
      </c>
      <c r="C28" t="s">
        <v>19</v>
      </c>
      <c r="D28" t="s">
        <v>25</v>
      </c>
      <c r="E28" s="9">
        <v>3.354861111111111</v>
      </c>
      <c r="G28">
        <f>IF(LEFT(D28,1)="M",MIN(G$1:G27)-1,"")</f>
        <v>79</v>
      </c>
      <c r="H28">
        <f>IF(LEFT(D28,1)="W",MIN(H$1:H27)-1,"")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3" sqref="A3:H31"/>
    </sheetView>
  </sheetViews>
  <sheetFormatPr defaultColWidth="9.140625" defaultRowHeight="12.75"/>
  <cols>
    <col min="1" max="1" width="5.28125" style="0" bestFit="1" customWidth="1"/>
    <col min="2" max="2" width="28.421875" style="0" bestFit="1" customWidth="1"/>
    <col min="3" max="3" width="11.00390625" style="0" bestFit="1" customWidth="1"/>
    <col min="4" max="4" width="10.57421875" style="0" bestFit="1" customWidth="1"/>
    <col min="5" max="5" width="11.57421875" style="0" bestFit="1" customWidth="1"/>
    <col min="6" max="6" width="11.57421875" style="0" customWidth="1"/>
    <col min="7" max="7" width="6.28125" style="0" bestFit="1" customWidth="1"/>
    <col min="8" max="8" width="4.00390625" style="0" bestFit="1" customWidth="1"/>
    <col min="9" max="16384" width="21.8515625" style="0" customWidth="1"/>
  </cols>
  <sheetData>
    <row r="1" spans="1:7" ht="12.75">
      <c r="A1" t="s">
        <v>13</v>
      </c>
      <c r="B1" t="s">
        <v>7</v>
      </c>
      <c r="C1" t="s">
        <v>8</v>
      </c>
      <c r="D1" t="s">
        <v>9</v>
      </c>
      <c r="E1" t="s">
        <v>14</v>
      </c>
      <c r="G1" t="s">
        <v>15</v>
      </c>
    </row>
    <row r="2" spans="7:8" ht="12.75">
      <c r="G2" s="7">
        <v>101</v>
      </c>
      <c r="H2" s="7">
        <v>101</v>
      </c>
    </row>
    <row r="3" spans="1:8" ht="12.75">
      <c r="A3" s="18">
        <v>1</v>
      </c>
      <c r="B3" s="18" t="s">
        <v>48</v>
      </c>
      <c r="C3" s="18" t="s">
        <v>0</v>
      </c>
      <c r="D3" s="19" t="s">
        <v>21</v>
      </c>
      <c r="E3" s="20">
        <v>0.9097222222222222</v>
      </c>
      <c r="F3" s="2"/>
      <c r="G3">
        <f>IF(LEFT(D3,1)="M",MIN(G$1:G2)-1,"")</f>
        <v>100</v>
      </c>
      <c r="H3">
        <f>IF(LEFT(D3,1)="W",MIN(H$1:H2)-1,"")</f>
      </c>
    </row>
    <row r="4" spans="1:8" ht="12.75">
      <c r="A4" s="18">
        <v>2</v>
      </c>
      <c r="B4" s="18" t="s">
        <v>1</v>
      </c>
      <c r="C4" s="18" t="s">
        <v>0</v>
      </c>
      <c r="D4" s="19" t="s">
        <v>31</v>
      </c>
      <c r="E4" s="21">
        <v>1.05</v>
      </c>
      <c r="F4" s="3"/>
      <c r="G4">
        <f>IF(LEFT(D4,1)="M",MIN(G$1:G3)-1,"")</f>
        <v>99</v>
      </c>
      <c r="H4">
        <f>IF(LEFT(D4,1)="W",MIN(H$1:H3)-1,"")</f>
      </c>
    </row>
    <row r="5" spans="1:8" ht="12.75">
      <c r="A5" s="18">
        <v>3</v>
      </c>
      <c r="B5" s="18" t="s">
        <v>84</v>
      </c>
      <c r="C5" s="18" t="s">
        <v>0</v>
      </c>
      <c r="D5" s="19" t="s">
        <v>31</v>
      </c>
      <c r="E5" s="21">
        <v>1.1354166666666667</v>
      </c>
      <c r="F5" s="3"/>
      <c r="G5">
        <f>IF(LEFT(D5,1)="M",MIN(G$1:G4)-1,"")</f>
        <v>98</v>
      </c>
      <c r="H5">
        <f>IF(LEFT(D5,1)="W",MIN(H$1:H4)-1,"")</f>
      </c>
    </row>
    <row r="6" spans="1:8" ht="12.75">
      <c r="A6" s="18">
        <v>4</v>
      </c>
      <c r="B6" s="18" t="s">
        <v>16</v>
      </c>
      <c r="C6" s="18" t="s">
        <v>0</v>
      </c>
      <c r="D6" s="19" t="s">
        <v>21</v>
      </c>
      <c r="E6" s="21">
        <v>1.2166666666666666</v>
      </c>
      <c r="F6" s="3"/>
      <c r="G6">
        <f>IF(LEFT(D6,1)="M",MIN(G$1:G5)-1,"")</f>
        <v>97</v>
      </c>
      <c r="H6">
        <f>IF(LEFT(D6,1)="W",MIN(H$1:H5)-1,"")</f>
      </c>
    </row>
    <row r="7" spans="1:8" ht="12.75">
      <c r="A7" s="18">
        <v>5</v>
      </c>
      <c r="B7" s="18" t="s">
        <v>36</v>
      </c>
      <c r="C7" s="18" t="s">
        <v>0</v>
      </c>
      <c r="D7" s="19" t="s">
        <v>23</v>
      </c>
      <c r="E7" s="21">
        <v>1.2347222222222223</v>
      </c>
      <c r="F7" s="3"/>
      <c r="G7">
        <f>IF(LEFT(D7,1)="M",MIN(G$1:G6)-1,"")</f>
        <v>96</v>
      </c>
      <c r="H7">
        <f>IF(LEFT(D7,1)="W",MIN(H$1:H6)-1,"")</f>
      </c>
    </row>
    <row r="8" spans="1:8" ht="12.75">
      <c r="A8" s="18">
        <v>6</v>
      </c>
      <c r="B8" s="18" t="s">
        <v>52</v>
      </c>
      <c r="C8" s="18" t="s">
        <v>0</v>
      </c>
      <c r="D8" s="19" t="s">
        <v>21</v>
      </c>
      <c r="E8" s="21">
        <v>1.2708333333333333</v>
      </c>
      <c r="F8" s="3"/>
      <c r="G8">
        <f>IF(LEFT(D8,1)="M",MIN(G$1:G7)-1,"")</f>
        <v>95</v>
      </c>
      <c r="H8">
        <f>IF(LEFT(D8,1)="W",MIN(H$1:H7)-1,"")</f>
      </c>
    </row>
    <row r="9" spans="1:8" ht="12.75">
      <c r="A9" s="18">
        <v>7</v>
      </c>
      <c r="B9" s="18" t="s">
        <v>39</v>
      </c>
      <c r="C9" s="18" t="s">
        <v>0</v>
      </c>
      <c r="D9" s="19" t="s">
        <v>21</v>
      </c>
      <c r="E9" s="21">
        <v>1.3006944444444444</v>
      </c>
      <c r="F9" s="3"/>
      <c r="G9">
        <f>IF(LEFT(D9,1)="M",MIN(G$1:G8)-1,"")</f>
        <v>94</v>
      </c>
      <c r="H9">
        <f>IF(LEFT(D9,1)="W",MIN(H$1:H8)-1,"")</f>
      </c>
    </row>
    <row r="10" spans="1:8" ht="12.75">
      <c r="A10" s="18">
        <v>8</v>
      </c>
      <c r="B10" s="18" t="s">
        <v>2</v>
      </c>
      <c r="C10" s="18" t="s">
        <v>0</v>
      </c>
      <c r="D10" s="19" t="s">
        <v>25</v>
      </c>
      <c r="E10" s="21">
        <v>1.315972222222222</v>
      </c>
      <c r="F10" s="3"/>
      <c r="G10">
        <f>IF(LEFT(D10,1)="M",MIN(G$1:G9)-1,"")</f>
        <v>93</v>
      </c>
      <c r="H10">
        <f>IF(LEFT(D10,1)="W",MIN(H$1:H9)-1,"")</f>
      </c>
    </row>
    <row r="11" spans="1:8" ht="12.75">
      <c r="A11" s="18">
        <v>9</v>
      </c>
      <c r="B11" s="18" t="s">
        <v>37</v>
      </c>
      <c r="C11" s="18" t="s">
        <v>0</v>
      </c>
      <c r="D11" s="19" t="s">
        <v>24</v>
      </c>
      <c r="E11" s="21">
        <v>1.4708333333333332</v>
      </c>
      <c r="F11" s="3"/>
      <c r="G11">
        <f>IF(LEFT(D11,1)="M",MIN(G$1:G10)-1,"")</f>
        <v>92</v>
      </c>
      <c r="H11">
        <f>IF(LEFT(D11,1)="W",MIN(H$1:H10)-1,"")</f>
      </c>
    </row>
    <row r="12" spans="1:8" ht="12.75">
      <c r="A12" s="18">
        <v>10</v>
      </c>
      <c r="B12" s="18" t="s">
        <v>85</v>
      </c>
      <c r="C12" s="18" t="s">
        <v>0</v>
      </c>
      <c r="D12" s="19" t="s">
        <v>86</v>
      </c>
      <c r="E12" s="21">
        <v>1.471527777777778</v>
      </c>
      <c r="F12" s="3"/>
      <c r="G12">
        <f>IF(LEFT(D12,1)="M",MIN(G$1:G11)-1,"")</f>
      </c>
      <c r="H12">
        <f>IF(LEFT(D12,1)="W",MIN(H$1:H11)-1,"")</f>
        <v>100</v>
      </c>
    </row>
    <row r="13" spans="1:8" ht="12.75">
      <c r="A13" s="18">
        <v>11</v>
      </c>
      <c r="B13" s="18" t="s">
        <v>40</v>
      </c>
      <c r="C13" s="18" t="s">
        <v>0</v>
      </c>
      <c r="D13" s="19" t="s">
        <v>55</v>
      </c>
      <c r="E13" s="21">
        <v>1.4854166666666666</v>
      </c>
      <c r="F13" s="3"/>
      <c r="G13">
        <f>IF(LEFT(D13,1)="M",MIN(G$1:G12)-1,"")</f>
      </c>
      <c r="H13">
        <f>IF(LEFT(D13,1)="W",MIN(H$1:H12)-1,"")</f>
        <v>99</v>
      </c>
    </row>
    <row r="14" spans="1:8" ht="12.75">
      <c r="A14" s="18">
        <v>12</v>
      </c>
      <c r="B14" s="18" t="s">
        <v>77</v>
      </c>
      <c r="C14" s="18" t="s">
        <v>19</v>
      </c>
      <c r="D14" s="19" t="s">
        <v>21</v>
      </c>
      <c r="E14" s="21">
        <v>1.5590277777777777</v>
      </c>
      <c r="F14" s="3"/>
      <c r="G14">
        <f>IF(LEFT(D14,1)="M",MIN(G$1:G13)-1,"")</f>
        <v>91</v>
      </c>
      <c r="H14">
        <f>IF(LEFT(D14,1)="W",MIN(H$1:H13)-1,"")</f>
      </c>
    </row>
    <row r="15" spans="1:8" ht="12.75">
      <c r="A15" s="18">
        <v>13</v>
      </c>
      <c r="B15" s="18" t="s">
        <v>87</v>
      </c>
      <c r="C15" s="18" t="s">
        <v>0</v>
      </c>
      <c r="D15" s="19" t="s">
        <v>88</v>
      </c>
      <c r="E15" s="21">
        <v>1.6770833333333333</v>
      </c>
      <c r="F15" s="3"/>
      <c r="G15">
        <f>IF(LEFT(D15,1)="M",MIN(G$1:G14)-1,"")</f>
        <v>90</v>
      </c>
      <c r="H15">
        <f>IF(LEFT(D15,1)="W",MIN(H$1:H14)-1,"")</f>
      </c>
    </row>
    <row r="16" spans="1:8" ht="12.75">
      <c r="A16" s="18">
        <v>14</v>
      </c>
      <c r="B16" s="18" t="s">
        <v>56</v>
      </c>
      <c r="C16" s="18" t="s">
        <v>0</v>
      </c>
      <c r="D16" s="19" t="s">
        <v>22</v>
      </c>
      <c r="E16" s="21">
        <v>1.7444444444444445</v>
      </c>
      <c r="G16">
        <f>IF(LEFT(D16,1)="M",MIN(G$1:G15)-1,"")</f>
      </c>
      <c r="H16">
        <f>IF(LEFT(D16,1)="W",MIN(H$1:H15)-1,"")</f>
        <v>98</v>
      </c>
    </row>
    <row r="17" spans="1:8" ht="12.75">
      <c r="A17" s="18">
        <v>15</v>
      </c>
      <c r="B17" s="18" t="s">
        <v>3</v>
      </c>
      <c r="C17" s="18" t="s">
        <v>0</v>
      </c>
      <c r="D17" s="19" t="s">
        <v>27</v>
      </c>
      <c r="E17" s="21">
        <v>1.7534722222222223</v>
      </c>
      <c r="G17">
        <f>IF(LEFT(D17,1)="M",MIN(G$1:G16)-1,"")</f>
      </c>
      <c r="H17">
        <f>IF(LEFT(D17,1)="W",MIN(H$1:H16)-1,"")</f>
        <v>97</v>
      </c>
    </row>
    <row r="18" spans="1:8" ht="12.75">
      <c r="A18" s="18">
        <v>16</v>
      </c>
      <c r="B18" s="18" t="s">
        <v>5</v>
      </c>
      <c r="C18" s="18" t="s">
        <v>0</v>
      </c>
      <c r="D18" s="19" t="s">
        <v>26</v>
      </c>
      <c r="E18" s="21">
        <v>1.8090277777777777</v>
      </c>
      <c r="G18">
        <f>IF(LEFT(D18,1)="M",MIN(G$1:G17)-1,"")</f>
        <v>89</v>
      </c>
      <c r="H18">
        <f>IF(LEFT(D18,1)="W",MIN(H$1:H17)-1,"")</f>
      </c>
    </row>
    <row r="19" spans="1:8" ht="12.75">
      <c r="A19" s="18">
        <v>17</v>
      </c>
      <c r="B19" s="18" t="s">
        <v>38</v>
      </c>
      <c r="C19" s="18" t="s">
        <v>0</v>
      </c>
      <c r="D19" s="19" t="s">
        <v>45</v>
      </c>
      <c r="E19" s="21">
        <v>1.8277777777777777</v>
      </c>
      <c r="G19">
        <f>IF(LEFT(D19,1)="M",MIN(G$1:G18)-1,"")</f>
        <v>88</v>
      </c>
      <c r="H19">
        <f>IF(LEFT(D19,1)="W",MIN(H$1:H18)-1,"")</f>
      </c>
    </row>
    <row r="20" spans="1:8" ht="12.75">
      <c r="A20" s="18">
        <v>18</v>
      </c>
      <c r="B20" s="18" t="s">
        <v>78</v>
      </c>
      <c r="C20" s="18" t="s">
        <v>19</v>
      </c>
      <c r="D20" s="19" t="s">
        <v>21</v>
      </c>
      <c r="E20" s="21">
        <v>1.829861111111111</v>
      </c>
      <c r="G20">
        <f>IF(LEFT(D20,1)="M",MIN(G$1:G19)-1,"")</f>
        <v>87</v>
      </c>
      <c r="H20">
        <f>IF(LEFT(D20,1)="W",MIN(H$1:H19)-1,"")</f>
      </c>
    </row>
    <row r="21" spans="1:8" ht="12.75">
      <c r="A21" s="18">
        <v>19</v>
      </c>
      <c r="B21" s="18" t="s">
        <v>89</v>
      </c>
      <c r="C21" s="18" t="s">
        <v>19</v>
      </c>
      <c r="D21" s="19" t="s">
        <v>22</v>
      </c>
      <c r="E21" s="21">
        <v>1.9791666666666667</v>
      </c>
      <c r="G21">
        <f>IF(LEFT(D21,1)="M",MIN(G$1:G20)-1,"")</f>
      </c>
      <c r="H21">
        <f>IF(LEFT(D21,1)="W",MIN(H$1:H20)-1,"")</f>
        <v>96</v>
      </c>
    </row>
    <row r="22" spans="1:8" ht="12.75">
      <c r="A22" s="18">
        <v>20</v>
      </c>
      <c r="B22" s="18" t="s">
        <v>90</v>
      </c>
      <c r="C22" s="18" t="s">
        <v>19</v>
      </c>
      <c r="D22" s="19" t="s">
        <v>21</v>
      </c>
      <c r="E22" s="21">
        <v>1.9805555555555554</v>
      </c>
      <c r="G22">
        <f>IF(LEFT(D22,1)="M",MIN(G$1:G21)-1,"")</f>
        <v>86</v>
      </c>
      <c r="H22">
        <f>IF(LEFT(D22,1)="W",MIN(H$1:H21)-1,"")</f>
      </c>
    </row>
    <row r="23" spans="1:8" ht="12.75">
      <c r="A23" s="18">
        <v>21</v>
      </c>
      <c r="B23" s="18" t="s">
        <v>91</v>
      </c>
      <c r="C23" s="18" t="s">
        <v>0</v>
      </c>
      <c r="D23" s="19" t="s">
        <v>86</v>
      </c>
      <c r="E23" s="21">
        <v>2.015277777777778</v>
      </c>
      <c r="G23">
        <f>IF(LEFT(D23,1)="M",MIN(G$1:G22)-1,"")</f>
      </c>
      <c r="H23">
        <f>IF(LEFT(D23,1)="W",MIN(H$1:H22)-1,"")</f>
        <v>95</v>
      </c>
    </row>
    <row r="24" spans="1:8" ht="12.75">
      <c r="A24" s="18">
        <v>22</v>
      </c>
      <c r="B24" s="18" t="s">
        <v>57</v>
      </c>
      <c r="C24" s="18" t="s">
        <v>0</v>
      </c>
      <c r="D24" s="19" t="s">
        <v>26</v>
      </c>
      <c r="E24" s="21">
        <v>2.1020833333333333</v>
      </c>
      <c r="G24">
        <f>IF(LEFT(D24,1)="M",MIN(G$1:G23)-1,"")</f>
        <v>85</v>
      </c>
      <c r="H24">
        <f>IF(LEFT(D24,1)="W",MIN(H$1:H23)-1,"")</f>
      </c>
    </row>
    <row r="25" spans="1:8" ht="12.75">
      <c r="A25" s="18">
        <v>23</v>
      </c>
      <c r="B25" s="18" t="s">
        <v>92</v>
      </c>
      <c r="C25" s="18" t="s">
        <v>0</v>
      </c>
      <c r="D25" s="19" t="s">
        <v>93</v>
      </c>
      <c r="E25" s="21">
        <v>2.180555555555556</v>
      </c>
      <c r="G25">
        <f>IF(LEFT(D25,1)="M",MIN(G$1:G24)-1,"")</f>
      </c>
      <c r="H25">
        <f>IF(LEFT(D25,1)="W",MIN(H$1:H24)-1,"")</f>
        <v>94</v>
      </c>
    </row>
    <row r="26" spans="1:8" ht="12.75">
      <c r="A26" s="18">
        <v>24</v>
      </c>
      <c r="B26" s="18" t="s">
        <v>68</v>
      </c>
      <c r="C26" s="18" t="s">
        <v>0</v>
      </c>
      <c r="D26" s="19" t="s">
        <v>32</v>
      </c>
      <c r="E26" s="21">
        <v>2.1861111111111113</v>
      </c>
      <c r="G26">
        <f>IF(LEFT(D26,1)="M",MIN(G$1:G25)-1,"")</f>
        <v>84</v>
      </c>
      <c r="H26">
        <f>IF(LEFT(D26,1)="W",MIN(H$1:H25)-1,"")</f>
      </c>
    </row>
    <row r="27" spans="1:8" ht="12.75">
      <c r="A27" s="18">
        <v>25</v>
      </c>
      <c r="B27" s="18" t="s">
        <v>79</v>
      </c>
      <c r="C27" s="18" t="s">
        <v>0</v>
      </c>
      <c r="D27" s="19" t="s">
        <v>25</v>
      </c>
      <c r="E27" s="21">
        <v>2.3541666666666665</v>
      </c>
      <c r="G27">
        <f>IF(LEFT(D27,1)="M",MIN(G$1:G26)-1,"")</f>
        <v>83</v>
      </c>
      <c r="H27">
        <f>IF(LEFT(D27,1)="W",MIN(H$1:H26)-1,"")</f>
      </c>
    </row>
    <row r="28" spans="1:8" ht="12.75">
      <c r="A28" s="18">
        <v>26</v>
      </c>
      <c r="B28" s="18" t="s">
        <v>69</v>
      </c>
      <c r="C28" s="18" t="s">
        <v>19</v>
      </c>
      <c r="D28" s="19" t="s">
        <v>25</v>
      </c>
      <c r="E28" s="21">
        <v>2.5145833333333334</v>
      </c>
      <c r="G28">
        <f>IF(LEFT(D28,1)="M",MIN(G$1:G27)-1,"")</f>
        <v>82</v>
      </c>
      <c r="H28">
        <f>IF(LEFT(D28,1)="W",MIN(H$1:H27)-1,"")</f>
      </c>
    </row>
    <row r="29" spans="1:8" ht="12.75">
      <c r="A29" s="18">
        <v>27</v>
      </c>
      <c r="B29" s="18" t="s">
        <v>94</v>
      </c>
      <c r="C29" s="18" t="s">
        <v>0</v>
      </c>
      <c r="D29" s="19" t="s">
        <v>32</v>
      </c>
      <c r="E29" s="21">
        <v>2.7583333333333333</v>
      </c>
      <c r="G29">
        <f>IF(LEFT(D29,1)="M",MIN(G$1:G28)-1,"")</f>
        <v>81</v>
      </c>
      <c r="H29">
        <f>IF(LEFT(D29,1)="W",MIN(H$1:H28)-1,"")</f>
      </c>
    </row>
    <row r="30" spans="1:8" ht="12.75">
      <c r="A30" s="18">
        <v>28</v>
      </c>
      <c r="B30" s="18" t="s">
        <v>95</v>
      </c>
      <c r="C30" s="18"/>
      <c r="D30" s="19" t="s">
        <v>21</v>
      </c>
      <c r="E30" s="21">
        <v>2.8006944444444444</v>
      </c>
      <c r="G30">
        <f>IF(LEFT(D30,1)="M",MIN(G$1:G29)-1,"")</f>
        <v>80</v>
      </c>
      <c r="H30">
        <f>IF(LEFT(D30,1)="W",MIN(H$1:H29)-1,"")</f>
      </c>
    </row>
    <row r="31" spans="1:8" ht="12.75">
      <c r="A31" s="18">
        <v>29</v>
      </c>
      <c r="B31" s="18" t="s">
        <v>96</v>
      </c>
      <c r="C31" s="18"/>
      <c r="D31" s="19" t="s">
        <v>22</v>
      </c>
      <c r="E31" s="21">
        <v>2.8118055555555554</v>
      </c>
      <c r="G31">
        <f>IF(LEFT(D31,1)="M",MIN(G$1:G30)-1,"")</f>
      </c>
      <c r="H31">
        <f>IF(LEFT(D31,1)="W",MIN(H$1:H30)-1,"")</f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Rotork Gears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Sprint</dc:title>
  <dc:subject/>
  <dc:creator>Steve Watkins</dc:creator>
  <cp:keywords/>
  <dc:description/>
  <cp:lastModifiedBy>Watkins</cp:lastModifiedBy>
  <cp:lastPrinted>2008-06-25T07:28:00Z</cp:lastPrinted>
  <dcterms:created xsi:type="dcterms:W3CDTF">2006-05-11T11:35:23Z</dcterms:created>
  <dcterms:modified xsi:type="dcterms:W3CDTF">2010-05-20T20:29:33Z</dcterms:modified>
  <cp:category/>
  <cp:version/>
  <cp:contentType/>
  <cp:contentStatus/>
</cp:coreProperties>
</file>