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20" windowHeight="15375" activeTab="0"/>
  </bookViews>
  <sheets>
    <sheet name="League" sheetId="1" r:id="rId1"/>
    <sheet name="Bowling Park" sheetId="2" r:id="rId2"/>
    <sheet name="Beckett Park" sheetId="3" r:id="rId3"/>
    <sheet name="Danefield" sheetId="4" r:id="rId4"/>
    <sheet name="Rothwell" sheetId="5" r:id="rId5"/>
    <sheet name="Heber's Ghyll" sheetId="6" r:id="rId6"/>
    <sheet name="Park Wood" sheetId="7" r:id="rId7"/>
    <sheet name="Hirst Wood" sheetId="8" r:id="rId8"/>
    <sheet name="Baildon Moor" sheetId="9" r:id="rId9"/>
  </sheets>
  <definedNames>
    <definedName name="TABLE" localSheetId="2">'Beckett Park'!$A$3:$G$15</definedName>
    <definedName name="TABLE" localSheetId="3">'Danefield'!#REF!</definedName>
    <definedName name="TABLE" localSheetId="5">'Heber''s Ghyll'!$A$3:$F$5</definedName>
    <definedName name="TABLE" localSheetId="7">'Hirst Wood'!$A$3:$F$41</definedName>
    <definedName name="TABLE" localSheetId="6">'Park Wood'!$A$3:$F$41</definedName>
    <definedName name="TABLE" localSheetId="4">'Rothwell'!#REF!</definedName>
    <definedName name="TABLE_2" localSheetId="3">'Danefield'!#REF!</definedName>
    <definedName name="TABLE_2" localSheetId="7">'Hirst Wood'!$A$3:$F$31</definedName>
    <definedName name="TABLE_2" localSheetId="6">'Park Wood'!$A$3:$F$31</definedName>
  </definedNames>
  <calcPr fullCalcOnLoad="1"/>
</workbook>
</file>

<file path=xl/sharedStrings.xml><?xml version="1.0" encoding="utf-8"?>
<sst xmlns="http://schemas.openxmlformats.org/spreadsheetml/2006/main" count="844" uniqueCount="190">
  <si>
    <t>AIRE</t>
  </si>
  <si>
    <t>Steve Watkins</t>
  </si>
  <si>
    <t>Ian Marshall</t>
  </si>
  <si>
    <t>Joyce Marshall</t>
  </si>
  <si>
    <t>Mike Winter</t>
  </si>
  <si>
    <t>Ruth Ker</t>
  </si>
  <si>
    <t>Howard Sawyer</t>
  </si>
  <si>
    <t>Joe Woodley</t>
  </si>
  <si>
    <t>Beth Woodley</t>
  </si>
  <si>
    <t>Name</t>
  </si>
  <si>
    <t>Club</t>
  </si>
  <si>
    <t>Age</t>
  </si>
  <si>
    <t>Races</t>
  </si>
  <si>
    <t>Beckett Park</t>
  </si>
  <si>
    <t>Overall</t>
  </si>
  <si>
    <t>MEN</t>
  </si>
  <si>
    <t>Posn</t>
  </si>
  <si>
    <t>Time</t>
  </si>
  <si>
    <t>Points</t>
  </si>
  <si>
    <t>David Alcock</t>
  </si>
  <si>
    <t/>
  </si>
  <si>
    <t>Tony Carlyle</t>
  </si>
  <si>
    <t>IND</t>
  </si>
  <si>
    <t>Helen Anthony</t>
  </si>
  <si>
    <t>M</t>
  </si>
  <si>
    <t>LADIES</t>
  </si>
  <si>
    <t>Faye Pinker</t>
  </si>
  <si>
    <t>Kelvin Dawson</t>
  </si>
  <si>
    <t>Helen Woodley</t>
  </si>
  <si>
    <t>W</t>
  </si>
  <si>
    <t>M21</t>
  </si>
  <si>
    <t>W21</t>
  </si>
  <si>
    <t>M35</t>
  </si>
  <si>
    <t>M50</t>
  </si>
  <si>
    <t>M45</t>
  </si>
  <si>
    <t>W40</t>
  </si>
  <si>
    <t>Andrew Kelly</t>
  </si>
  <si>
    <t>W45</t>
  </si>
  <si>
    <t>M12</t>
  </si>
  <si>
    <t>W16</t>
  </si>
  <si>
    <t>M55</t>
  </si>
  <si>
    <t>W50</t>
  </si>
  <si>
    <t>Linda Kelly</t>
  </si>
  <si>
    <t>CLARO</t>
  </si>
  <si>
    <t>W14</t>
  </si>
  <si>
    <t>Peter Jones</t>
  </si>
  <si>
    <t>M40</t>
  </si>
  <si>
    <t>Bruce Woodley</t>
  </si>
  <si>
    <t>M65</t>
  </si>
  <si>
    <t>Bernard Foster</t>
  </si>
  <si>
    <t>M60</t>
  </si>
  <si>
    <t>dns</t>
  </si>
  <si>
    <t>-</t>
  </si>
  <si>
    <t>EPOC</t>
  </si>
  <si>
    <t>dnf</t>
  </si>
  <si>
    <t>Bowling Park</t>
  </si>
  <si>
    <t>Danefield</t>
  </si>
  <si>
    <t>Heber's Ghyll</t>
  </si>
  <si>
    <t>Hirst Wood</t>
  </si>
  <si>
    <t>Baildon Moor</t>
  </si>
  <si>
    <t>Laurence Doddy</t>
  </si>
  <si>
    <t>Michael Cranny</t>
  </si>
  <si>
    <t>Nicholas Jones</t>
  </si>
  <si>
    <t>Jane Campbell</t>
  </si>
  <si>
    <t>DEE</t>
  </si>
  <si>
    <t>Alan Parker</t>
  </si>
  <si>
    <t>Scott Marshall</t>
  </si>
  <si>
    <t>19:38</t>
  </si>
  <si>
    <t>20.25</t>
  </si>
  <si>
    <t>24:54</t>
  </si>
  <si>
    <t>23:38</t>
  </si>
  <si>
    <t>28:01</t>
  </si>
  <si>
    <t>28:18</t>
  </si>
  <si>
    <t>30:53</t>
  </si>
  <si>
    <t>31:24</t>
  </si>
  <si>
    <t>34:01</t>
  </si>
  <si>
    <t>34:51</t>
  </si>
  <si>
    <t>37:57</t>
  </si>
  <si>
    <t>42:30</t>
  </si>
  <si>
    <t>42:51</t>
  </si>
  <si>
    <t>43:24</t>
  </si>
  <si>
    <t>45:31</t>
  </si>
  <si>
    <t>53:40</t>
  </si>
  <si>
    <t>Dave Bowman</t>
  </si>
  <si>
    <t>Dave Alcock</t>
  </si>
  <si>
    <t>=4</t>
  </si>
  <si>
    <t>Steve Morley</t>
  </si>
  <si>
    <t>Eddie Wright</t>
  </si>
  <si>
    <t>Tim Patterson</t>
  </si>
  <si>
    <t>Nick Jones</t>
  </si>
  <si>
    <t>Marie Gibbs</t>
  </si>
  <si>
    <t>Stuart Gall</t>
  </si>
  <si>
    <t>Gill Ross</t>
  </si>
  <si>
    <t>=19</t>
  </si>
  <si>
    <t>Caz Farrow</t>
  </si>
  <si>
    <t>Ali &amp; Helen Wood</t>
  </si>
  <si>
    <t>=22</t>
  </si>
  <si>
    <t>Margaret Parker</t>
  </si>
  <si>
    <t>Sam Gibbs &amp; Becky Greenwood</t>
  </si>
  <si>
    <t>Rob &amp; Graham Moyes</t>
  </si>
  <si>
    <t>Bob Gibbs</t>
  </si>
  <si>
    <t>best 5 scores count, organiser/planners get credited with their best score (indicated by *)</t>
  </si>
  <si>
    <t>19:24</t>
  </si>
  <si>
    <t>20:30</t>
  </si>
  <si>
    <t>22:17</t>
  </si>
  <si>
    <t>23:27</t>
  </si>
  <si>
    <t>23:48</t>
  </si>
  <si>
    <t>24:34</t>
  </si>
  <si>
    <t>25:05</t>
  </si>
  <si>
    <t>25:37</t>
  </si>
  <si>
    <t>26:52</t>
  </si>
  <si>
    <t>29:10</t>
  </si>
  <si>
    <t>36:37</t>
  </si>
  <si>
    <t>38:23</t>
  </si>
  <si>
    <t>38:52</t>
  </si>
  <si>
    <t>42:31</t>
  </si>
  <si>
    <t>Rothwell</t>
  </si>
  <si>
    <t>M70</t>
  </si>
  <si>
    <t>TAY</t>
  </si>
  <si>
    <t>W65</t>
  </si>
  <si>
    <t>disq</t>
  </si>
  <si>
    <t>18:51</t>
  </si>
  <si>
    <t>18:55</t>
  </si>
  <si>
    <t>24:24</t>
  </si>
  <si>
    <t>26:16</t>
  </si>
  <si>
    <t>27:17</t>
  </si>
  <si>
    <t>27:18</t>
  </si>
  <si>
    <t>27:27</t>
  </si>
  <si>
    <t>27:45</t>
  </si>
  <si>
    <t>28:48</t>
  </si>
  <si>
    <t>30:38</t>
  </si>
  <si>
    <t>31:07</t>
  </si>
  <si>
    <t>31:59</t>
  </si>
  <si>
    <t>39:39</t>
  </si>
  <si>
    <t>39:50</t>
  </si>
  <si>
    <t>45:16</t>
  </si>
  <si>
    <t>Neil Conway</t>
  </si>
  <si>
    <t>Alistair Tinto</t>
  </si>
  <si>
    <t>Simon Brook</t>
  </si>
  <si>
    <t>Guy Goodair</t>
  </si>
  <si>
    <t>Arabella Woodrow</t>
  </si>
  <si>
    <t>Judith Goodair</t>
  </si>
  <si>
    <t>Chris March</t>
  </si>
  <si>
    <t>Jeff Colbert</t>
  </si>
  <si>
    <t>OD</t>
  </si>
  <si>
    <t>Jimmy Taylor</t>
  </si>
  <si>
    <t>Claire Towler and Geoff Clarke</t>
  </si>
  <si>
    <t>Emily Wood</t>
  </si>
  <si>
    <t>37:48</t>
  </si>
  <si>
    <t>46:10</t>
  </si>
  <si>
    <t>46:56</t>
  </si>
  <si>
    <t>47:29</t>
  </si>
  <si>
    <t>48:16</t>
  </si>
  <si>
    <t>49:50</t>
  </si>
  <si>
    <t>53:21</t>
  </si>
  <si>
    <t>56:12</t>
  </si>
  <si>
    <t>57:28</t>
  </si>
  <si>
    <t>69:54</t>
  </si>
  <si>
    <t>Aire Summer Park League 2008</t>
  </si>
  <si>
    <t>Park Wood</t>
  </si>
  <si>
    <t>Maurice Calvert</t>
  </si>
  <si>
    <t>Ind</t>
  </si>
  <si>
    <t>Geoff Clarke</t>
  </si>
  <si>
    <t>Claire Hanson</t>
  </si>
  <si>
    <t>William Sutcliffe</t>
  </si>
  <si>
    <t>M14</t>
  </si>
  <si>
    <t>Wendy Carlyle</t>
  </si>
  <si>
    <t>Gyorgy Hetenyi</t>
  </si>
  <si>
    <t>Rolf Crook</t>
  </si>
  <si>
    <t>Geoff Clarke and Claire Towler</t>
  </si>
  <si>
    <t>Jonathan Riley</t>
  </si>
  <si>
    <t>Julia Crook</t>
  </si>
  <si>
    <t>mp</t>
  </si>
  <si>
    <t>n/c</t>
  </si>
  <si>
    <t>Frank Kew</t>
  </si>
  <si>
    <t>Chris Lee</t>
  </si>
  <si>
    <t>Claire Towler</t>
  </si>
  <si>
    <t>Paul Wood</t>
  </si>
  <si>
    <t>Steve Willis</t>
  </si>
  <si>
    <t>EBOR</t>
  </si>
  <si>
    <t>Outi Kamarainen</t>
  </si>
  <si>
    <t>NOC</t>
  </si>
  <si>
    <t>Steve &amp; Tom Fry</t>
  </si>
  <si>
    <t>Richard Scarborough</t>
  </si>
  <si>
    <t>Vicky &amp; Anglea Fry</t>
  </si>
  <si>
    <t>Judith Pearson</t>
  </si>
  <si>
    <t>Ben Nicholl</t>
  </si>
  <si>
    <t>M8</t>
  </si>
  <si>
    <t>Claire Towler (&amp; Geoff Clarke)</t>
  </si>
  <si>
    <t>Geoff Clarke (and Claire Towler)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</si>
</sst>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&quot; (planner)&quot;"/>
    <numFmt numFmtId="169" formatCode="0&quot;(planner)&quot;"/>
    <numFmt numFmtId="170" formatCode="0&quot;*&quot;"/>
    <numFmt numFmtId="171" formatCode="[h]:mm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20" fontId="0" fillId="0" borderId="0" xfId="0" applyNumberFormat="1" applyAlignment="1">
      <alignment horizontal="right" wrapText="1"/>
    </xf>
    <xf numFmtId="46" fontId="0" fillId="0" borderId="0" xfId="0" applyNumberFormat="1" applyAlignment="1">
      <alignment horizontal="righ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46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20" fontId="0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0" fontId="0" fillId="0" borderId="0" xfId="0" applyFont="1" applyAlignment="1">
      <alignment/>
    </xf>
    <xf numFmtId="45" fontId="0" fillId="0" borderId="0" xfId="0" applyNumberFormat="1" applyAlignment="1">
      <alignment horizontal="right" wrapText="1"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49" fontId="0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left"/>
    </xf>
    <xf numFmtId="0" fontId="0" fillId="0" borderId="0" xfId="0" applyAlignment="1" quotePrefix="1">
      <alignment horizontal="center"/>
    </xf>
    <xf numFmtId="170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71" fontId="0" fillId="0" borderId="0" xfId="0" applyNumberFormat="1" applyFont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workbookViewId="0" topLeftCell="A4">
      <selection activeCell="P22" sqref="P22"/>
    </sheetView>
  </sheetViews>
  <sheetFormatPr defaultColWidth="9.140625" defaultRowHeight="12.75"/>
  <cols>
    <col min="1" max="1" width="11.28125" style="4" customWidth="1"/>
    <col min="2" max="2" width="28.421875" style="0" bestFit="1" customWidth="1"/>
    <col min="3" max="3" width="7.28125" style="0" bestFit="1" customWidth="1"/>
    <col min="4" max="4" width="4.8515625" style="0" bestFit="1" customWidth="1"/>
    <col min="5" max="6" width="7.421875" style="0" bestFit="1" customWidth="1"/>
    <col min="7" max="7" width="8.57421875" style="0" bestFit="1" customWidth="1"/>
    <col min="8" max="8" width="8.00390625" style="0" bestFit="1" customWidth="1"/>
    <col min="9" max="9" width="7.140625" style="0" bestFit="1" customWidth="1"/>
    <col min="10" max="11" width="5.8515625" style="0" bestFit="1" customWidth="1"/>
    <col min="12" max="12" width="7.140625" style="0" bestFit="1" customWidth="1"/>
    <col min="13" max="13" width="7.57421875" style="26" bestFit="1" customWidth="1"/>
  </cols>
  <sheetData>
    <row r="1" ht="20.25">
      <c r="A1" s="6" t="s">
        <v>158</v>
      </c>
    </row>
    <row r="2" ht="12.75">
      <c r="A2" s="4" t="s">
        <v>101</v>
      </c>
    </row>
    <row r="4" spans="1:5" ht="12.75">
      <c r="A4" s="5" t="s">
        <v>15</v>
      </c>
      <c r="E4" t="s">
        <v>12</v>
      </c>
    </row>
    <row r="5" spans="1:13" s="1" customFormat="1" ht="25.5" customHeight="1">
      <c r="A5" s="24" t="s">
        <v>16</v>
      </c>
      <c r="B5" s="1" t="s">
        <v>9</v>
      </c>
      <c r="C5" s="1" t="s">
        <v>10</v>
      </c>
      <c r="D5" s="1" t="s">
        <v>11</v>
      </c>
      <c r="E5" s="25" t="s">
        <v>55</v>
      </c>
      <c r="F5" s="25" t="s">
        <v>13</v>
      </c>
      <c r="G5" s="25" t="s">
        <v>56</v>
      </c>
      <c r="H5" s="25" t="s">
        <v>116</v>
      </c>
      <c r="I5" s="25" t="s">
        <v>57</v>
      </c>
      <c r="J5" s="25" t="s">
        <v>159</v>
      </c>
      <c r="K5" s="25" t="s">
        <v>58</v>
      </c>
      <c r="L5" s="25" t="s">
        <v>59</v>
      </c>
      <c r="M5" s="27" t="s">
        <v>14</v>
      </c>
    </row>
    <row r="6" spans="1:13" ht="12.75">
      <c r="A6" s="4" t="str">
        <f>RANK(M6,M$6:M$51)&amp;IF(OR(M6=M5,M6=M22),"=","")</f>
        <v>1</v>
      </c>
      <c r="B6" t="s">
        <v>1</v>
      </c>
      <c r="C6" t="s">
        <v>0</v>
      </c>
      <c r="D6" t="s">
        <v>32</v>
      </c>
      <c r="E6">
        <v>100</v>
      </c>
      <c r="G6">
        <v>99</v>
      </c>
      <c r="H6">
        <v>100</v>
      </c>
      <c r="J6">
        <v>100</v>
      </c>
      <c r="K6" s="21">
        <f>MAX(E6:J6,L6:L6)</f>
        <v>100</v>
      </c>
      <c r="L6">
        <v>100</v>
      </c>
      <c r="M6" s="26">
        <f>IF(COUNT(E6:L6)&lt;6,SUM(E6:L6),LARGE(E6:L6,1)+LARGE(E6:L6,2)+LARGE(E6:L6,3)+LARGE(E6:L6,4)+LARGE(E6:L6,5))</f>
        <v>500</v>
      </c>
    </row>
    <row r="7" spans="1:13" ht="12.75">
      <c r="A7" s="4" t="str">
        <f>RANK(M7,M$6:M$51)&amp;IF(OR(M7=M6,M7=M23),"=","")</f>
        <v>2</v>
      </c>
      <c r="B7" t="s">
        <v>19</v>
      </c>
      <c r="C7" t="s">
        <v>0</v>
      </c>
      <c r="D7" t="s">
        <v>30</v>
      </c>
      <c r="E7">
        <v>99</v>
      </c>
      <c r="F7">
        <v>99</v>
      </c>
      <c r="G7">
        <v>100</v>
      </c>
      <c r="H7">
        <v>99</v>
      </c>
      <c r="J7" s="21">
        <f>MAX(E7:I7,K7:L7)</f>
        <v>100</v>
      </c>
      <c r="K7">
        <v>0</v>
      </c>
      <c r="L7">
        <v>99</v>
      </c>
      <c r="M7" s="26">
        <f>IF(COUNT(E7:L7)&lt;6,SUM(E7:L7),LARGE(E7:L7,1)+LARGE(E7:L7,2)+LARGE(E7:L7,3)+LARGE(E7:L7,4)+LARGE(E7:L7,5))</f>
        <v>497</v>
      </c>
    </row>
    <row r="8" spans="1:13" ht="12.75">
      <c r="A8" s="4" t="str">
        <f>RANK(M8,M$6:M$51)&amp;IF(OR(M8=M7,M8=M24),"=","")</f>
        <v>3</v>
      </c>
      <c r="B8" t="s">
        <v>2</v>
      </c>
      <c r="C8" t="s">
        <v>0</v>
      </c>
      <c r="D8" t="s">
        <v>34</v>
      </c>
      <c r="F8">
        <v>98</v>
      </c>
      <c r="G8">
        <v>96</v>
      </c>
      <c r="I8">
        <v>95</v>
      </c>
      <c r="J8">
        <v>98</v>
      </c>
      <c r="K8">
        <v>98</v>
      </c>
      <c r="L8">
        <v>0</v>
      </c>
      <c r="M8" s="26">
        <f>IF(COUNT(E8:L8)&lt;6,SUM(E8:L8),LARGE(E8:L8,1)+LARGE(E8:L8,2)+LARGE(E8:L8,3)+LARGE(E8:L8,4)+LARGE(E8:L8,5))</f>
        <v>485</v>
      </c>
    </row>
    <row r="9" spans="1:13" ht="12.75">
      <c r="A9" s="4" t="str">
        <f>RANK(M9,M$6:M$51)&amp;IF(OR(M9=M8,M9=M25),"=","")</f>
        <v>4</v>
      </c>
      <c r="B9" t="s">
        <v>61</v>
      </c>
      <c r="C9" t="s">
        <v>22</v>
      </c>
      <c r="D9" t="s">
        <v>30</v>
      </c>
      <c r="E9">
        <v>97</v>
      </c>
      <c r="F9">
        <v>94</v>
      </c>
      <c r="H9">
        <v>98</v>
      </c>
      <c r="J9">
        <v>91</v>
      </c>
      <c r="K9">
        <v>100</v>
      </c>
      <c r="L9">
        <v>92</v>
      </c>
      <c r="M9" s="26">
        <f>IF(COUNT(E9:L9)&lt;6,SUM(E9:L9),LARGE(E9:L9,1)+LARGE(E9:L9,2)+LARGE(E9:L9,3)+LARGE(E9:L9,4)+LARGE(E9:L9,5))</f>
        <v>481</v>
      </c>
    </row>
    <row r="10" spans="1:13" ht="12.75">
      <c r="A10" s="4" t="str">
        <f>RANK(M10,M$6:M$51)&amp;IF(OR(M10=M9,M10=M26),"=","")</f>
        <v>5</v>
      </c>
      <c r="B10" t="s">
        <v>62</v>
      </c>
      <c r="C10" t="s">
        <v>0</v>
      </c>
      <c r="D10" t="s">
        <v>33</v>
      </c>
      <c r="E10">
        <v>93</v>
      </c>
      <c r="F10">
        <v>92</v>
      </c>
      <c r="G10" s="21">
        <f>MAX(E10:F10,H10:L10)</f>
        <v>99</v>
      </c>
      <c r="H10">
        <v>95</v>
      </c>
      <c r="I10">
        <v>99</v>
      </c>
      <c r="J10">
        <v>94</v>
      </c>
      <c r="K10">
        <v>0</v>
      </c>
      <c r="L10">
        <v>85</v>
      </c>
      <c r="M10" s="26">
        <f>IF(COUNT(E10:L10)&lt;6,SUM(E10:L10),LARGE(E10:L10,1)+LARGE(E10:L10,2)+LARGE(E10:L10,3)+LARGE(E10:L10,4)+LARGE(E10:L10,5))</f>
        <v>480</v>
      </c>
    </row>
    <row r="11" spans="1:13" ht="12.75">
      <c r="A11" s="4" t="str">
        <f>RANK(M11,M$6:M$51)&amp;IF(OR(M11=M10,M11=M27),"=","")</f>
        <v>6</v>
      </c>
      <c r="B11" t="s">
        <v>7</v>
      </c>
      <c r="C11" t="s">
        <v>0</v>
      </c>
      <c r="D11" t="s">
        <v>38</v>
      </c>
      <c r="E11">
        <v>92</v>
      </c>
      <c r="F11">
        <v>94</v>
      </c>
      <c r="G11">
        <v>97</v>
      </c>
      <c r="J11">
        <v>95</v>
      </c>
      <c r="K11">
        <v>92</v>
      </c>
      <c r="L11">
        <v>98</v>
      </c>
      <c r="M11" s="26">
        <f>IF(COUNT(E11:L11)&lt;6,SUM(E11:L11),LARGE(E11:L11,1)+LARGE(E11:L11,2)+LARGE(E11:L11,3)+LARGE(E11:L11,4)+LARGE(E11:L11,5))</f>
        <v>476</v>
      </c>
    </row>
    <row r="12" spans="1:13" ht="12.75">
      <c r="A12" s="4" t="str">
        <f>RANK(M12,M$6:M$51)&amp;IF(OR(M12=M11,M12=M28),"=","")</f>
        <v>7</v>
      </c>
      <c r="B12" t="s">
        <v>6</v>
      </c>
      <c r="C12" t="s">
        <v>0</v>
      </c>
      <c r="D12" t="s">
        <v>33</v>
      </c>
      <c r="E12">
        <v>94</v>
      </c>
      <c r="F12">
        <v>88</v>
      </c>
      <c r="G12">
        <v>91</v>
      </c>
      <c r="H12">
        <v>93</v>
      </c>
      <c r="I12">
        <v>93</v>
      </c>
      <c r="J12">
        <v>89</v>
      </c>
      <c r="K12">
        <v>96</v>
      </c>
      <c r="L12">
        <v>94</v>
      </c>
      <c r="M12" s="26">
        <f>IF(COUNT(E12:L12)&lt;6,SUM(E12:L12),LARGE(E12:L12,1)+LARGE(E12:L12,2)+LARGE(E12:L12,3)+LARGE(E12:L12,4)+LARGE(E12:L12,5))</f>
        <v>470</v>
      </c>
    </row>
    <row r="13" spans="1:13" ht="12.75">
      <c r="A13" s="4" t="str">
        <f>RANK(M13,M$6:M$51)&amp;IF(OR(M13=M12,M13=M29),"=","")</f>
        <v>8</v>
      </c>
      <c r="B13" t="s">
        <v>21</v>
      </c>
      <c r="C13" t="s">
        <v>0</v>
      </c>
      <c r="D13" t="s">
        <v>40</v>
      </c>
      <c r="E13">
        <v>96</v>
      </c>
      <c r="G13">
        <v>92</v>
      </c>
      <c r="I13">
        <v>97</v>
      </c>
      <c r="J13">
        <v>92</v>
      </c>
      <c r="L13">
        <v>91</v>
      </c>
      <c r="M13" s="26">
        <f>IF(COUNT(E13:L13)&lt;6,SUM(E13:L13),LARGE(E13:L13,1)+LARGE(E13:L13,2)+LARGE(E13:L13,3)+LARGE(E13:L13,4)+LARGE(E13:L13,5))</f>
        <v>468</v>
      </c>
    </row>
    <row r="14" spans="1:13" ht="12.75">
      <c r="A14" s="4" t="str">
        <f>RANK(M14,M$6:M$51)&amp;IF(OR(M14=M13,M14=M30),"=","")</f>
        <v>9</v>
      </c>
      <c r="B14" t="s">
        <v>137</v>
      </c>
      <c r="C14" t="s">
        <v>53</v>
      </c>
      <c r="D14" t="s">
        <v>46</v>
      </c>
      <c r="H14">
        <v>96</v>
      </c>
      <c r="J14">
        <v>96</v>
      </c>
      <c r="K14">
        <v>95</v>
      </c>
      <c r="L14">
        <v>96</v>
      </c>
      <c r="M14" s="26">
        <f>IF(COUNT(E14:L14)&lt;6,SUM(E14:L14),LARGE(E14:L14,1)+LARGE(E14:L14,2)+LARGE(E14:L14,3)+LARGE(E14:L14,4)+LARGE(E14:L14,5))</f>
        <v>383</v>
      </c>
    </row>
    <row r="15" spans="1:13" ht="12.75">
      <c r="A15" s="4" t="str">
        <f>RANK(M15,M$6:M$51)&amp;IF(OR(M15=M14,M15=M31),"=","")</f>
        <v>10</v>
      </c>
      <c r="B15" t="s">
        <v>27</v>
      </c>
      <c r="C15" t="s">
        <v>0</v>
      </c>
      <c r="D15" t="s">
        <v>30</v>
      </c>
      <c r="F15">
        <v>92</v>
      </c>
      <c r="G15">
        <v>95</v>
      </c>
      <c r="H15">
        <v>94</v>
      </c>
      <c r="J15">
        <v>97</v>
      </c>
      <c r="M15" s="26">
        <f>IF(COUNT(E15:L15)&lt;6,SUM(E15:L15),LARGE(E15:L15,1)+LARGE(E15:L15,2)+LARGE(E15:L15,3)+LARGE(E15:L15,4)+LARGE(E15:L15,5))</f>
        <v>378</v>
      </c>
    </row>
    <row r="16" spans="1:13" ht="12.75">
      <c r="A16" s="4" t="str">
        <f>RANK(M16,M$6:M$51)&amp;IF(OR(M16=M15,M16=M32),"=","")</f>
        <v>11</v>
      </c>
      <c r="B16" t="s">
        <v>47</v>
      </c>
      <c r="C16" t="s">
        <v>0</v>
      </c>
      <c r="D16" t="s">
        <v>46</v>
      </c>
      <c r="I16">
        <v>96</v>
      </c>
      <c r="J16">
        <v>93</v>
      </c>
      <c r="L16">
        <v>97</v>
      </c>
      <c r="M16" s="26">
        <f>IF(COUNT(E16:L16)&lt;6,SUM(E16:L16),LARGE(E16:L16,1)+LARGE(E16:L16,2)+LARGE(E16:L16,3)+LARGE(E16:L16,4)+LARGE(E16:L16,5))</f>
        <v>286</v>
      </c>
    </row>
    <row r="17" spans="1:13" ht="12.75">
      <c r="A17" s="4" t="str">
        <f>RANK(M17,M$6:M$51)&amp;IF(OR(M17=M16,M17=M33),"=","")</f>
        <v>12</v>
      </c>
      <c r="B17" t="s">
        <v>66</v>
      </c>
      <c r="C17" t="s">
        <v>0</v>
      </c>
      <c r="D17" t="s">
        <v>38</v>
      </c>
      <c r="E17">
        <v>90</v>
      </c>
      <c r="G17">
        <v>90</v>
      </c>
      <c r="J17">
        <v>87</v>
      </c>
      <c r="M17" s="26">
        <f>IF(COUNT(E17:L17)&lt;6,SUM(E17:L17),LARGE(E17:L17,1)+LARGE(E17:L17,2)+LARGE(E17:L17,3)+LARGE(E17:L17,4)+LARGE(E17:L17,5))</f>
        <v>267</v>
      </c>
    </row>
    <row r="18" spans="1:13" ht="12.75">
      <c r="A18" s="4" t="str">
        <f>RANK(M18,M$6:M$51)&amp;IF(OR(M18=M17,M18=M34),"=","")</f>
        <v>13</v>
      </c>
      <c r="B18" t="s">
        <v>88</v>
      </c>
      <c r="C18" t="s">
        <v>0</v>
      </c>
      <c r="D18" t="s">
        <v>30</v>
      </c>
      <c r="F18">
        <v>98</v>
      </c>
      <c r="G18">
        <v>98</v>
      </c>
      <c r="M18" s="26">
        <f>IF(COUNT(E18:L18)&lt;6,SUM(E18:L18),LARGE(E18:L18,1)+LARGE(E18:L18,2)+LARGE(E18:L18,3)+LARGE(E18:L18,4)+LARGE(E18:L18,5))</f>
        <v>196</v>
      </c>
    </row>
    <row r="19" spans="1:13" ht="12.75">
      <c r="A19" s="4" t="str">
        <f>RANK(M19,M$6:M$51)&amp;IF(OR(M19=M18,M19=M35),"=","")</f>
        <v>14</v>
      </c>
      <c r="B19" t="s">
        <v>36</v>
      </c>
      <c r="C19" t="s">
        <v>0</v>
      </c>
      <c r="D19" t="s">
        <v>33</v>
      </c>
      <c r="E19">
        <v>95</v>
      </c>
      <c r="G19">
        <v>93</v>
      </c>
      <c r="M19" s="26">
        <f>IF(COUNT(E19:L19)&lt;6,SUM(E19:L19),LARGE(E19:L19,1)+LARGE(E19:L19,2)+LARGE(E19:L19,3)+LARGE(E19:L19,4)+LARGE(E19:L19,5))</f>
        <v>188</v>
      </c>
    </row>
    <row r="20" spans="1:13" ht="12.75">
      <c r="A20" s="4" t="str">
        <f>RANK(M20,M$6:M$51)&amp;IF(OR(M20=M19,M20=M36),"=","")</f>
        <v>15</v>
      </c>
      <c r="B20" t="s">
        <v>145</v>
      </c>
      <c r="C20" t="s">
        <v>22</v>
      </c>
      <c r="D20" t="s">
        <v>30</v>
      </c>
      <c r="I20">
        <v>94</v>
      </c>
      <c r="L20">
        <v>93</v>
      </c>
      <c r="M20" s="26">
        <f>IF(COUNT(E20:L20)&lt;6,SUM(E20:L20),LARGE(E20:L20,1)+LARGE(E20:L20,2)+LARGE(E20:L20,3)+LARGE(E20:L20,4)+LARGE(E20:L20,5))</f>
        <v>187</v>
      </c>
    </row>
    <row r="21" spans="1:13" ht="12.75">
      <c r="A21" s="4" t="str">
        <f>RANK(M21,M$6:M$51)&amp;IF(OR(M21=M20,M21=M37),"=","")</f>
        <v>16</v>
      </c>
      <c r="B21" t="s">
        <v>4</v>
      </c>
      <c r="C21" t="s">
        <v>0</v>
      </c>
      <c r="D21" t="s">
        <v>32</v>
      </c>
      <c r="F21">
        <v>92</v>
      </c>
      <c r="G21">
        <v>94</v>
      </c>
      <c r="M21" s="26">
        <f>IF(COUNT(E21:L21)&lt;6,SUM(E21:L21),LARGE(E21:L21,1)+LARGE(E21:L21,2)+LARGE(E21:L21,3)+LARGE(E21:L21,4)+LARGE(E21:L21,5))</f>
        <v>186</v>
      </c>
    </row>
    <row r="22" spans="1:13" ht="12.75">
      <c r="A22" s="4" t="str">
        <f>RANK(M22,M$6:M$51)&amp;IF(OR(M22=M21,M22=M38),"=","")</f>
        <v>17</v>
      </c>
      <c r="B22" t="s">
        <v>189</v>
      </c>
      <c r="C22" t="s">
        <v>0</v>
      </c>
      <c r="D22" t="s">
        <v>30</v>
      </c>
      <c r="J22">
        <v>90</v>
      </c>
      <c r="K22">
        <v>94</v>
      </c>
      <c r="M22" s="26">
        <f>IF(COUNT(E22:L22)&lt;6,SUM(E22:L22),LARGE(E22:L22,1)+LARGE(E22:L22,2)+LARGE(E22:L22,3)+LARGE(E22:L22,4)+LARGE(E22:L22,5))</f>
        <v>184</v>
      </c>
    </row>
    <row r="23" spans="1:13" ht="12.75">
      <c r="A23" s="4" t="str">
        <f>RANK(M23,M$6:M$51)&amp;IF(OR(M23=M22,M23=M39),"=","")</f>
        <v>18</v>
      </c>
      <c r="B23" t="s">
        <v>65</v>
      </c>
      <c r="C23" t="s">
        <v>0</v>
      </c>
      <c r="D23" t="s">
        <v>50</v>
      </c>
      <c r="E23">
        <v>91</v>
      </c>
      <c r="F23">
        <v>87</v>
      </c>
      <c r="M23" s="26">
        <f>IF(COUNT(E23:L23)&lt;6,SUM(E23:L23),LARGE(E23:L23,1)+LARGE(E23:L23,2)+LARGE(E23:L23,3)+LARGE(E23:L23,4)+LARGE(E23:L23,5))</f>
        <v>178</v>
      </c>
    </row>
    <row r="24" spans="1:13" ht="12.75">
      <c r="A24" s="4" t="str">
        <f>RANK(M24,M$6:M$51)&amp;IF(OR(M24=M23,M24=M40),"=","")</f>
        <v>19</v>
      </c>
      <c r="B24" t="s">
        <v>143</v>
      </c>
      <c r="C24" t="s">
        <v>144</v>
      </c>
      <c r="D24" t="s">
        <v>30</v>
      </c>
      <c r="I24">
        <v>100</v>
      </c>
      <c r="M24" s="26">
        <f>IF(COUNT(E24:L24)&lt;6,SUM(E24:L24),LARGE(E24:L24,1)+LARGE(E24:L24,2)+LARGE(E24:L24,3)+LARGE(E24:L24,4)+LARGE(E24:L24,5))</f>
        <v>100</v>
      </c>
    </row>
    <row r="25" spans="1:13" ht="12.75">
      <c r="A25" s="4" t="str">
        <f>RANK(M25,M$6:M$51)&amp;IF(OR(M25=M24,M25=M41),"=","")</f>
        <v>19=</v>
      </c>
      <c r="B25" s="4" t="s">
        <v>83</v>
      </c>
      <c r="C25" t="s">
        <v>0</v>
      </c>
      <c r="D25" t="s">
        <v>24</v>
      </c>
      <c r="F25">
        <v>100</v>
      </c>
      <c r="M25" s="26">
        <f>IF(COUNT(E25:L25)&lt;6,SUM(E25:L25),LARGE(E25:L25,1)+LARGE(E25:L25,2)+LARGE(E25:L25,3)+LARGE(E25:L25,4)+LARGE(E25:L25,5))</f>
        <v>100</v>
      </c>
    </row>
    <row r="26" spans="1:13" ht="12.75">
      <c r="A26" s="4" t="str">
        <f>RANK(M26,M$6:M$51)&amp;IF(OR(M26=M25,M26=M42),"=","")</f>
        <v>21</v>
      </c>
      <c r="B26" t="s">
        <v>160</v>
      </c>
      <c r="C26" t="s">
        <v>0</v>
      </c>
      <c r="D26" t="s">
        <v>33</v>
      </c>
      <c r="J26">
        <v>99</v>
      </c>
      <c r="M26" s="26">
        <f>IF(COUNT(E26:L26)&lt;6,SUM(E26:L26),LARGE(E26:L26,1)+LARGE(E26:L26,2)+LARGE(E26:L26,3)+LARGE(E26:L26,4)+LARGE(E26:L26,5))</f>
        <v>99</v>
      </c>
    </row>
    <row r="27" spans="1:13" ht="12.75">
      <c r="A27" s="4" t="str">
        <f>RANK(M27,M$6:M$51)&amp;IF(OR(M27=M26,M27=M43),"=","")</f>
        <v>21=</v>
      </c>
      <c r="B27" t="s">
        <v>167</v>
      </c>
      <c r="C27" t="s">
        <v>22</v>
      </c>
      <c r="D27" t="s">
        <v>30</v>
      </c>
      <c r="K27">
        <v>99</v>
      </c>
      <c r="M27" s="26">
        <f>IF(COUNT(E27:L27)&lt;6,SUM(E27:L27),LARGE(E27:L27,1)+LARGE(E27:L27,2)+LARGE(E27:L27,3)+LARGE(E27:L27,4)+LARGE(E27:L27,5))</f>
        <v>99</v>
      </c>
    </row>
    <row r="28" spans="1:13" ht="12.75">
      <c r="A28" s="4" t="str">
        <f>RANK(M28,M$6:M$51)&amp;IF(OR(M28=M27,M28=M44),"=","")</f>
        <v>23</v>
      </c>
      <c r="B28" t="s">
        <v>86</v>
      </c>
      <c r="C28" t="s">
        <v>22</v>
      </c>
      <c r="D28" t="s">
        <v>24</v>
      </c>
      <c r="F28">
        <v>98</v>
      </c>
      <c r="M28" s="26">
        <f>IF(COUNT(E28:L28)&lt;6,SUM(E28:L28),LARGE(E28:L28,1)+LARGE(E28:L28,2)+LARGE(E28:L28,3)+LARGE(E28:L28,4)+LARGE(E28:L28,5))</f>
        <v>98</v>
      </c>
    </row>
    <row r="29" spans="1:13" ht="12.75">
      <c r="A29" s="4" t="str">
        <f>RANK(M29,M$6:M$51)&amp;IF(OR(M29=M28,M29=M45),"=","")</f>
        <v>23=</v>
      </c>
      <c r="B29" t="s">
        <v>45</v>
      </c>
      <c r="C29" t="s">
        <v>0</v>
      </c>
      <c r="D29" t="s">
        <v>33</v>
      </c>
      <c r="I29">
        <v>98</v>
      </c>
      <c r="M29" s="26">
        <f>IF(COUNT(E29:L29)&lt;6,SUM(E29:L29),LARGE(E29:L29,1)+LARGE(E29:L29,2)+LARGE(E29:L29,3)+LARGE(E29:L29,4)+LARGE(E29:L29,5))</f>
        <v>98</v>
      </c>
    </row>
    <row r="30" spans="1:13" ht="12.75">
      <c r="A30" s="4" t="str">
        <f>RANK(M30,M$6:M$51)&amp;IF(OR(M30=M29,M30=M46),"=","")</f>
        <v>23=</v>
      </c>
      <c r="B30" t="s">
        <v>60</v>
      </c>
      <c r="C30" t="s">
        <v>0</v>
      </c>
      <c r="D30" t="s">
        <v>32</v>
      </c>
      <c r="E30">
        <v>98</v>
      </c>
      <c r="M30" s="26">
        <f>IF(COUNT(E30:L30)&lt;6,SUM(E30:L30),LARGE(E30:L30,1)+LARGE(E30:L30,2)+LARGE(E30:L30,3)+LARGE(E30:L30,4)+LARGE(E30:L30,5))</f>
        <v>98</v>
      </c>
    </row>
    <row r="31" spans="1:13" ht="12.75">
      <c r="A31" s="4" t="str">
        <f>RANK(M31,M$6:M$51)&amp;IF(OR(M31=M30,M31=M47),"=","")</f>
        <v>23=</v>
      </c>
      <c r="B31" t="s">
        <v>87</v>
      </c>
      <c r="C31" t="s">
        <v>0</v>
      </c>
      <c r="D31" t="s">
        <v>24</v>
      </c>
      <c r="F31">
        <v>98</v>
      </c>
      <c r="M31" s="26">
        <f>IF(COUNT(E31:L31)&lt;6,SUM(E31:L31),LARGE(E31:L31,1)+LARGE(E31:L31,2)+LARGE(E31:L31,3)+LARGE(E31:L31,4)+LARGE(E31:L31,5))</f>
        <v>98</v>
      </c>
    </row>
    <row r="32" spans="1:13" ht="12.75">
      <c r="A32" s="4" t="str">
        <f>RANK(M32,M$6:M$51)&amp;IF(OR(M32=M31,M32=M48),"=","")</f>
        <v>27</v>
      </c>
      <c r="B32" t="s">
        <v>168</v>
      </c>
      <c r="C32" t="s">
        <v>0</v>
      </c>
      <c r="D32" t="s">
        <v>32</v>
      </c>
      <c r="K32">
        <v>97</v>
      </c>
      <c r="M32" s="26">
        <f>IF(COUNT(E32:L32)&lt;6,SUM(E32:L32),LARGE(E32:L32,1)+LARGE(E32:L32,2)+LARGE(E32:L32,3)+LARGE(E32:L32,4)+LARGE(E32:L32,5))</f>
        <v>97</v>
      </c>
    </row>
    <row r="33" spans="1:13" ht="12.75">
      <c r="A33" s="4" t="str">
        <f>RANK(M33,M$6:M$51)&amp;IF(OR(M33=M32,M33=M49),"=","")</f>
        <v>27=</v>
      </c>
      <c r="B33" t="s">
        <v>136</v>
      </c>
      <c r="C33" t="s">
        <v>0</v>
      </c>
      <c r="D33" t="s">
        <v>46</v>
      </c>
      <c r="H33">
        <v>97</v>
      </c>
      <c r="M33" s="26">
        <f>IF(COUNT(E33:L33)&lt;6,SUM(E33:L33),LARGE(E33:L33,1)+LARGE(E33:L33,2)+LARGE(E33:L33,3)+LARGE(E33:L33,4)+LARGE(E33:L33,5))</f>
        <v>97</v>
      </c>
    </row>
    <row r="34" spans="1:13" ht="12.75">
      <c r="A34" s="4" t="str">
        <f>RANK(M34,M$6:M$51)&amp;IF(OR(M34=M33,M34=M50),"=","")</f>
        <v>29</v>
      </c>
      <c r="B34" t="s">
        <v>174</v>
      </c>
      <c r="C34" t="s">
        <v>0</v>
      </c>
      <c r="D34" t="s">
        <v>40</v>
      </c>
      <c r="L34">
        <v>95</v>
      </c>
      <c r="M34" s="26">
        <f>IF(COUNT(E34:L34)&lt;6,SUM(E34:L34),LARGE(E34:L34,1)+LARGE(E34:L34,2)+LARGE(E34:L34,3)+LARGE(E34:L34,4)+LARGE(E34:L34,5))</f>
        <v>95</v>
      </c>
    </row>
    <row r="35" spans="1:13" ht="12.75">
      <c r="A35" s="4" t="str">
        <f>RANK(M35,M$6:M$51)&amp;IF(OR(M35=M34,M35=M51),"=","")</f>
        <v>30</v>
      </c>
      <c r="B35" t="s">
        <v>170</v>
      </c>
      <c r="C35" t="s">
        <v>161</v>
      </c>
      <c r="D35" t="s">
        <v>34</v>
      </c>
      <c r="K35">
        <v>93</v>
      </c>
      <c r="M35" s="26">
        <f>IF(COUNT(E35:L35)&lt;6,SUM(E35:L35),LARGE(E35:L35,1)+LARGE(E35:L35,2)+LARGE(E35:L35,3)+LARGE(E35:L35,4)+LARGE(E35:L35,5))</f>
        <v>93</v>
      </c>
    </row>
    <row r="36" spans="1:13" ht="12.75">
      <c r="A36" s="4" t="str">
        <f>RANK(M36,M$6:M$51)&amp;IF(OR(M36=M35,M36=M52),"=","")</f>
        <v>31</v>
      </c>
      <c r="B36" t="s">
        <v>138</v>
      </c>
      <c r="C36" t="s">
        <v>0</v>
      </c>
      <c r="D36" t="s">
        <v>33</v>
      </c>
      <c r="H36">
        <v>92</v>
      </c>
      <c r="M36" s="26">
        <f>IF(COUNT(E36:L36)&lt;6,SUM(E36:L36),LARGE(E36:L36,1)+LARGE(E36:L36,2)+LARGE(E36:L36,3)+LARGE(E36:L36,4)+LARGE(E36:L36,5))</f>
        <v>92</v>
      </c>
    </row>
    <row r="37" spans="1:13" ht="12.75">
      <c r="A37" s="4" t="str">
        <f>RANK(M37,M$6:M$51)&amp;IF(OR(M37=M36,M37=M53),"=","")</f>
        <v>32</v>
      </c>
      <c r="B37" t="s">
        <v>139</v>
      </c>
      <c r="C37" t="s">
        <v>53</v>
      </c>
      <c r="D37" t="s">
        <v>117</v>
      </c>
      <c r="H37">
        <v>91</v>
      </c>
      <c r="M37" s="26">
        <f>IF(COUNT(E37:L37)&lt;6,SUM(E37:L37),LARGE(E37:L37,1)+LARGE(E37:L37,2)+LARGE(E37:L37,3)+LARGE(E37:L37,4)+LARGE(E37:L37,5))</f>
        <v>91</v>
      </c>
    </row>
    <row r="38" spans="1:13" ht="12.75">
      <c r="A38" s="4" t="str">
        <f>RANK(M38,M$6:M$51)&amp;IF(OR(M38=M37,M38=M54),"=","")</f>
        <v>32=</v>
      </c>
      <c r="B38" t="s">
        <v>49</v>
      </c>
      <c r="C38" t="s">
        <v>0</v>
      </c>
      <c r="D38" t="s">
        <v>50</v>
      </c>
      <c r="H38">
        <v>0</v>
      </c>
      <c r="K38">
        <v>91</v>
      </c>
      <c r="M38" s="26">
        <f>IF(COUNT(E38:L38)&lt;6,SUM(E38:L38),LARGE(E38:L38,1)+LARGE(E38:L38,2)+LARGE(E38:L38,3)+LARGE(E38:L38,4)+LARGE(E38:L38,5))</f>
        <v>91</v>
      </c>
    </row>
    <row r="39" spans="1:13" ht="12.75">
      <c r="A39" s="4" t="str">
        <f>RANK(M39,M$6:M$51)&amp;IF(OR(M39=M38,M39=M55),"=","")</f>
        <v>34</v>
      </c>
      <c r="B39" t="s">
        <v>175</v>
      </c>
      <c r="C39" t="s">
        <v>0</v>
      </c>
      <c r="D39" t="s">
        <v>30</v>
      </c>
      <c r="L39">
        <v>90</v>
      </c>
      <c r="M39" s="26">
        <f>IF(COUNT(E39:L39)&lt;6,SUM(E39:L39),LARGE(E39:L39,1)+LARGE(E39:L39,2)+LARGE(E39:L39,3)+LARGE(E39:L39,4)+LARGE(E39:L39,5))</f>
        <v>90</v>
      </c>
    </row>
    <row r="40" spans="1:13" ht="12.75">
      <c r="A40" s="4" t="str">
        <f>RANK(M40,M$6:M$51)&amp;IF(OR(M40=M39,M40=M56),"=","")</f>
        <v>35</v>
      </c>
      <c r="B40" t="s">
        <v>91</v>
      </c>
      <c r="C40" t="s">
        <v>0</v>
      </c>
      <c r="D40" t="s">
        <v>24</v>
      </c>
      <c r="F40">
        <v>89</v>
      </c>
      <c r="M40" s="26">
        <f>IF(COUNT(E40:L40)&lt;6,SUM(E40:L40),LARGE(E40:L40,1)+LARGE(E40:L40,2)+LARGE(E40:L40,3)+LARGE(E40:L40,4)+LARGE(E40:L40,5))</f>
        <v>89</v>
      </c>
    </row>
    <row r="41" spans="1:13" ht="12.75">
      <c r="A41" s="4" t="str">
        <f>RANK(M41,M$6:M$51)&amp;IF(OR(M41=M40,M41=M57),"=","")</f>
        <v>35=</v>
      </c>
      <c r="B41" t="s">
        <v>177</v>
      </c>
      <c r="C41" t="s">
        <v>0</v>
      </c>
      <c r="D41" t="s">
        <v>34</v>
      </c>
      <c r="L41">
        <v>89</v>
      </c>
      <c r="M41" s="26">
        <f>IF(COUNT(E41:L41)&lt;6,SUM(E41:L41),LARGE(E41:L41,1)+LARGE(E41:L41,2)+LARGE(E41:L41,3)+LARGE(E41:L41,4)+LARGE(E41:L41,5))</f>
        <v>89</v>
      </c>
    </row>
    <row r="42" spans="1:13" ht="12.75">
      <c r="A42" s="4" t="str">
        <f>RANK(M42,M$6:M$51)&amp;IF(OR(M42=M41,M42=M58),"=","")</f>
        <v>37</v>
      </c>
      <c r="B42" t="s">
        <v>164</v>
      </c>
      <c r="C42" t="s">
        <v>161</v>
      </c>
      <c r="D42" t="s">
        <v>165</v>
      </c>
      <c r="J42">
        <v>88</v>
      </c>
      <c r="M42" s="26">
        <f>IF(COUNT(E42:L42)&lt;6,SUM(E42:L42),LARGE(E42:L42,1)+LARGE(E42:L42,2)+LARGE(E42:L42,3)+LARGE(E42:L42,4)+LARGE(E42:L42,5))</f>
        <v>88</v>
      </c>
    </row>
    <row r="43" spans="1:13" ht="12.75">
      <c r="A43" s="4" t="str">
        <f>RANK(M43,M$6:M$51)&amp;IF(OR(M43=M42,M43=M59),"=","")</f>
        <v>37=</v>
      </c>
      <c r="B43" t="s">
        <v>178</v>
      </c>
      <c r="C43" t="s">
        <v>179</v>
      </c>
      <c r="D43" t="s">
        <v>40</v>
      </c>
      <c r="L43">
        <v>88</v>
      </c>
      <c r="M43" s="26">
        <f>IF(COUNT(E43:L43)&lt;6,SUM(E43:L43),LARGE(E43:L43,1)+LARGE(E43:L43,2)+LARGE(E43:L43,3)+LARGE(E43:L43,4)+LARGE(E43:L43,5))</f>
        <v>88</v>
      </c>
    </row>
    <row r="44" spans="1:13" ht="12.75">
      <c r="A44" s="4" t="str">
        <f>RANK(M44,M$6:M$51)&amp;IF(OR(M44=M43,M44=M60),"=","")</f>
        <v>39</v>
      </c>
      <c r="B44" t="s">
        <v>182</v>
      </c>
      <c r="C44" t="s">
        <v>22</v>
      </c>
      <c r="D44" t="s">
        <v>24</v>
      </c>
      <c r="L44">
        <v>87</v>
      </c>
      <c r="M44" s="26">
        <f>IF(COUNT(E44:L44)&lt;6,SUM(E44:L44),LARGE(E44:L44,1)+LARGE(E44:L44,2)+LARGE(E44:L44,3)+LARGE(E44:L44,4)+LARGE(E44:L44,5))</f>
        <v>87</v>
      </c>
    </row>
    <row r="45" spans="1:13" ht="12.75">
      <c r="A45" s="4" t="str">
        <f>RANK(M45,M$6:M$51)&amp;IF(OR(M45=M44,M45=M61),"=","")</f>
        <v>40</v>
      </c>
      <c r="B45" t="s">
        <v>183</v>
      </c>
      <c r="C45" t="s">
        <v>22</v>
      </c>
      <c r="D45" t="s">
        <v>30</v>
      </c>
      <c r="L45">
        <v>86</v>
      </c>
      <c r="M45" s="26">
        <f>IF(COUNT(E45:L45)&lt;6,SUM(E45:L45),LARGE(E45:L45,1)+LARGE(E45:L45,2)+LARGE(E45:L45,3)+LARGE(E45:L45,4)+LARGE(E45:L45,5))</f>
        <v>86</v>
      </c>
    </row>
    <row r="46" spans="1:13" ht="12.75">
      <c r="A46" s="4" t="str">
        <f>RANK(M46,M$6:M$51)&amp;IF(OR(M46=M45,M46=M62),"=","")</f>
        <v>40=</v>
      </c>
      <c r="B46" t="s">
        <v>95</v>
      </c>
      <c r="C46" t="s">
        <v>0</v>
      </c>
      <c r="D46" t="s">
        <v>24</v>
      </c>
      <c r="F46">
        <v>86</v>
      </c>
      <c r="M46" s="26">
        <f>IF(COUNT(E46:L46)&lt;6,SUM(E46:L46),LARGE(E46:L46,1)+LARGE(E46:L46,2)+LARGE(E46:L46,3)+LARGE(E46:L46,4)+LARGE(E46:L46,5))</f>
        <v>86</v>
      </c>
    </row>
    <row r="47" spans="1:13" ht="12.75">
      <c r="A47" s="4" t="str">
        <f>RANK(M47,M$6:M$51)&amp;IF(OR(M47=M46,M47=M63),"=","")</f>
        <v>42</v>
      </c>
      <c r="B47" t="s">
        <v>98</v>
      </c>
      <c r="C47" t="s">
        <v>22</v>
      </c>
      <c r="D47" t="s">
        <v>24</v>
      </c>
      <c r="F47">
        <v>85</v>
      </c>
      <c r="M47" s="26">
        <f>IF(COUNT(E47:L47)&lt;6,SUM(E47:L47),LARGE(E47:L47,1)+LARGE(E47:L47,2)+LARGE(E47:L47,3)+LARGE(E47:L47,4)+LARGE(E47:L47,5))</f>
        <v>85</v>
      </c>
    </row>
    <row r="48" spans="1:13" ht="12.75">
      <c r="A48" s="4" t="str">
        <f>RANK(M48,M$6:M$51)&amp;IF(OR(M48=M47,M48=M64),"=","")</f>
        <v>43</v>
      </c>
      <c r="B48" t="s">
        <v>99</v>
      </c>
      <c r="C48" t="s">
        <v>0</v>
      </c>
      <c r="D48" t="s">
        <v>24</v>
      </c>
      <c r="F48">
        <v>84</v>
      </c>
      <c r="M48" s="26">
        <f>IF(COUNT(E48:L48)&lt;6,SUM(E48:L48),LARGE(E48:L48,1)+LARGE(E48:L48,2)+LARGE(E48:L48,3)+LARGE(E48:L48,4)+LARGE(E48:L48,5))</f>
        <v>84</v>
      </c>
    </row>
    <row r="49" spans="1:13" ht="12.75">
      <c r="A49" s="4" t="str">
        <f>RANK(M49,M$6:M$51)&amp;IF(OR(M49=M48,M49=M65),"=","")</f>
        <v>43=</v>
      </c>
      <c r="B49" t="s">
        <v>186</v>
      </c>
      <c r="C49" t="s">
        <v>22</v>
      </c>
      <c r="D49" t="s">
        <v>187</v>
      </c>
      <c r="L49">
        <v>84</v>
      </c>
      <c r="M49" s="26">
        <f>IF(COUNT(E49:L49)&lt;6,SUM(E49:L49),LARGE(E49:L49,1)+LARGE(E49:L49,2)+LARGE(E49:L49,3)+LARGE(E49:L49,4)+LARGE(E49:L49,5))</f>
        <v>84</v>
      </c>
    </row>
    <row r="50" spans="1:13" ht="12.75">
      <c r="A50" s="4" t="str">
        <f>RANK(M50,M$6:M$51)&amp;IF(OR(M50=M49,M50=M66),"=","")</f>
        <v>45</v>
      </c>
      <c r="B50" t="s">
        <v>142</v>
      </c>
      <c r="C50" t="s">
        <v>0</v>
      </c>
      <c r="D50" t="s">
        <v>48</v>
      </c>
      <c r="H50">
        <v>0</v>
      </c>
      <c r="M50" s="26">
        <f>IF(COUNT(E50:L50)&lt;6,SUM(E50:L50),LARGE(E50:L50,1)+LARGE(E50:L50,2)+LARGE(E50:L50,3)+LARGE(E50:L50,4)+LARGE(E50:L50,5))</f>
        <v>0</v>
      </c>
    </row>
    <row r="51" spans="1:13" ht="12.75">
      <c r="A51" s="4" t="str">
        <f>RANK(M51,M$6:M$51)&amp;IF(OR(M51=M50,M51=M67),"=","")</f>
        <v>45=</v>
      </c>
      <c r="B51" t="s">
        <v>100</v>
      </c>
      <c r="C51" t="s">
        <v>22</v>
      </c>
      <c r="D51" t="s">
        <v>24</v>
      </c>
      <c r="F51">
        <v>0</v>
      </c>
      <c r="M51" s="26">
        <f>IF(COUNT(E51:L51)&lt;6,SUM(E51:L51),LARGE(E51:L51,1)+LARGE(E51:L51,2)+LARGE(E51:L51,3)+LARGE(E51:L51,4)+LARGE(E51:L51,5))</f>
        <v>0</v>
      </c>
    </row>
    <row r="54" spans="1:5" ht="12.75">
      <c r="A54" s="5" t="s">
        <v>25</v>
      </c>
      <c r="E54" t="s">
        <v>12</v>
      </c>
    </row>
    <row r="55" spans="1:13" s="1" customFormat="1" ht="25.5" customHeight="1">
      <c r="A55" s="24" t="s">
        <v>16</v>
      </c>
      <c r="B55" s="1" t="s">
        <v>9</v>
      </c>
      <c r="C55" s="1" t="s">
        <v>10</v>
      </c>
      <c r="D55" s="1" t="s">
        <v>11</v>
      </c>
      <c r="E55" s="25" t="s">
        <v>55</v>
      </c>
      <c r="F55" s="25" t="s">
        <v>13</v>
      </c>
      <c r="G55" s="25" t="s">
        <v>56</v>
      </c>
      <c r="H55" s="25" t="s">
        <v>116</v>
      </c>
      <c r="I55" s="25" t="s">
        <v>57</v>
      </c>
      <c r="J55" s="25" t="s">
        <v>159</v>
      </c>
      <c r="K55" s="25" t="s">
        <v>58</v>
      </c>
      <c r="L55" s="25" t="s">
        <v>59</v>
      </c>
      <c r="M55" s="27" t="s">
        <v>14</v>
      </c>
    </row>
    <row r="56" spans="1:13" ht="12.75">
      <c r="A56" s="4" t="str">
        <f>RANK(M56,M$56:M$77)&amp;IF(OR(M56=M55,M56=M57),"=","")</f>
        <v>1</v>
      </c>
      <c r="B56" t="s">
        <v>3</v>
      </c>
      <c r="C56" t="s">
        <v>0</v>
      </c>
      <c r="D56" t="s">
        <v>37</v>
      </c>
      <c r="E56">
        <v>100</v>
      </c>
      <c r="F56">
        <v>98</v>
      </c>
      <c r="G56">
        <v>100</v>
      </c>
      <c r="K56">
        <v>100</v>
      </c>
      <c r="L56" s="21">
        <f>MAX(E56:K56)</f>
        <v>100</v>
      </c>
      <c r="M56" s="26">
        <f>IF(COUNT(E56:L56)&lt;6,SUM(E56:L56),LARGE(E56:L56,1)+LARGE(E56:L56,2)+LARGE(E56:L56,3)+LARGE(E56:L56,4)+LARGE(E56:L56,5))</f>
        <v>498</v>
      </c>
    </row>
    <row r="57" spans="1:13" ht="12.75">
      <c r="A57" s="4" t="str">
        <f>RANK(M57,M$56:M$77)&amp;IF(OR(M57=M56,M57=M58),"=","")</f>
        <v>2</v>
      </c>
      <c r="B57" t="s">
        <v>8</v>
      </c>
      <c r="C57" t="s">
        <v>0</v>
      </c>
      <c r="D57" t="s">
        <v>44</v>
      </c>
      <c r="E57">
        <v>98</v>
      </c>
      <c r="G57">
        <v>99</v>
      </c>
      <c r="K57">
        <v>98</v>
      </c>
      <c r="L57">
        <v>98</v>
      </c>
      <c r="M57" s="26">
        <f>IF(COUNT(E57:L57)&lt;6,SUM(E57:L57),LARGE(E57:L57,1)+LARGE(E57:L57,2)+LARGE(E57:L57,3)+LARGE(E57:L57,4)+LARGE(E57:L57,5))</f>
        <v>393</v>
      </c>
    </row>
    <row r="58" spans="1:13" ht="12.75">
      <c r="A58" s="4" t="str">
        <f>RANK(M58,M$56:M$77)&amp;IF(OR(M58=M57,M58=M59),"=","")</f>
        <v>3</v>
      </c>
      <c r="B58" t="s">
        <v>28</v>
      </c>
      <c r="C58" t="s">
        <v>0</v>
      </c>
      <c r="D58" t="s">
        <v>35</v>
      </c>
      <c r="E58">
        <v>96</v>
      </c>
      <c r="G58">
        <v>98</v>
      </c>
      <c r="K58">
        <v>97</v>
      </c>
      <c r="L58">
        <v>96</v>
      </c>
      <c r="M58" s="26">
        <f>IF(COUNT(E58:L58)&lt;6,SUM(E58:L58),LARGE(E58:L58,1)+LARGE(E58:L58,2)+LARGE(E58:L58,3)+LARGE(E58:L58,4)+LARGE(E58:L58,5))</f>
        <v>387</v>
      </c>
    </row>
    <row r="59" spans="1:13" ht="12.75">
      <c r="A59" s="4" t="str">
        <f>RANK(M59,M$56:M$77)&amp;IF(OR(M59=M58,M59=M60),"=","")</f>
        <v>4</v>
      </c>
      <c r="B59" t="s">
        <v>188</v>
      </c>
      <c r="C59" t="s">
        <v>0</v>
      </c>
      <c r="D59" t="s">
        <v>31</v>
      </c>
      <c r="I59">
        <v>100</v>
      </c>
      <c r="L59">
        <v>100</v>
      </c>
      <c r="M59" s="26">
        <f>IF(COUNT(E59:L59)&lt;6,SUM(E59:L59),LARGE(E59:L59,1)+LARGE(E59:L59,2)+LARGE(E59:L59,3)+LARGE(E59:L59,4)+LARGE(E59:L59,5))</f>
        <v>200</v>
      </c>
    </row>
    <row r="60" spans="1:13" ht="12.75">
      <c r="A60" s="4" t="str">
        <f>RANK(M60,M$56:M$77)&amp;IF(OR(M60=M59,M60=M61),"=","")</f>
        <v>5</v>
      </c>
      <c r="B60" t="s">
        <v>5</v>
      </c>
      <c r="C60" t="s">
        <v>0</v>
      </c>
      <c r="D60" t="s">
        <v>35</v>
      </c>
      <c r="F60">
        <v>100</v>
      </c>
      <c r="H60">
        <v>99</v>
      </c>
      <c r="M60" s="26">
        <f>IF(COUNT(E60:L60)&lt;6,SUM(E60:L60),LARGE(E60:L60,1)+LARGE(E60:L60,2)+LARGE(E60:L60,3)+LARGE(E60:L60,4)+LARGE(E60:L60,5))</f>
        <v>199</v>
      </c>
    </row>
    <row r="61" spans="1:13" ht="12.75">
      <c r="A61" s="4" t="str">
        <f>RANK(M61,M$56:M$77)&amp;IF(OR(M61=M60,M61=M62),"=","")</f>
        <v>6</v>
      </c>
      <c r="B61" t="s">
        <v>90</v>
      </c>
      <c r="C61" t="s">
        <v>22</v>
      </c>
      <c r="D61" t="s">
        <v>29</v>
      </c>
      <c r="F61">
        <v>99</v>
      </c>
      <c r="H61">
        <v>98</v>
      </c>
      <c r="M61" s="26">
        <f>IF(COUNT(E61:L61)&lt;6,SUM(E61:L61),LARGE(E61:L61,1)+LARGE(E61:L61,2)+LARGE(E61:L61,3)+LARGE(E61:L61,4)+LARGE(E61:L61,5))</f>
        <v>197</v>
      </c>
    </row>
    <row r="62" spans="1:13" ht="12.75">
      <c r="A62" s="4" t="str">
        <f>RANK(M62,M$56:M$77)&amp;IF(OR(M62=M61,M62=M63),"=","")</f>
        <v>7</v>
      </c>
      <c r="B62" t="s">
        <v>147</v>
      </c>
      <c r="C62" t="s">
        <v>0</v>
      </c>
      <c r="D62" t="s">
        <v>39</v>
      </c>
      <c r="I62">
        <v>99</v>
      </c>
      <c r="L62">
        <v>97</v>
      </c>
      <c r="M62" s="26">
        <f>IF(COUNT(E62:L62)&lt;6,SUM(E62:L62),LARGE(E62:L62,1)+LARGE(E62:L62,2)+LARGE(E62:L62,3)+LARGE(E62:L62,4)+LARGE(E62:L62,5))</f>
        <v>196</v>
      </c>
    </row>
    <row r="63" spans="1:13" ht="12.75">
      <c r="A63" s="4" t="str">
        <f>RANK(M63,M$56:M$77)&amp;IF(OR(M63=M62,M63=M64),"=","")</f>
        <v>8</v>
      </c>
      <c r="B63" t="s">
        <v>23</v>
      </c>
      <c r="C63" t="s">
        <v>0</v>
      </c>
      <c r="D63" t="s">
        <v>29</v>
      </c>
      <c r="F63">
        <v>97</v>
      </c>
      <c r="H63">
        <v>97</v>
      </c>
      <c r="M63" s="26">
        <f>IF(COUNT(E63:L63)&lt;6,SUM(E63:L63),LARGE(E63:L63,1)+LARGE(E63:L63,2)+LARGE(E63:L63,3)+LARGE(E63:L63,4)+LARGE(E63:L63,5))</f>
        <v>194</v>
      </c>
    </row>
    <row r="64" spans="1:13" ht="12.75">
      <c r="A64" s="4" t="str">
        <f>RANK(M64,M$56:M$77)&amp;IF(OR(M64=M63,M64=M65),"=","")</f>
        <v>9=</v>
      </c>
      <c r="B64" t="s">
        <v>26</v>
      </c>
      <c r="C64" t="s">
        <v>0</v>
      </c>
      <c r="D64" t="s">
        <v>31</v>
      </c>
      <c r="H64">
        <v>100</v>
      </c>
      <c r="M64" s="26">
        <f>IF(COUNT(E64:L64)&lt;6,SUM(E64:L64),LARGE(E64:L64,1)+LARGE(E64:L64,2)+LARGE(E64:L64,3)+LARGE(E64:L64,4)+LARGE(E64:L64,5))</f>
        <v>100</v>
      </c>
    </row>
    <row r="65" spans="1:13" ht="12.75">
      <c r="A65" s="4" t="str">
        <f>RANK(M65,M$56:M$77)&amp;IF(OR(M65=M64,M65=M66),"=","")</f>
        <v>9=</v>
      </c>
      <c r="B65" t="s">
        <v>163</v>
      </c>
      <c r="C65" t="s">
        <v>53</v>
      </c>
      <c r="D65" t="s">
        <v>31</v>
      </c>
      <c r="J65">
        <v>100</v>
      </c>
      <c r="M65" s="26">
        <f>IF(COUNT(E65:L65)&lt;6,SUM(E65:L65),LARGE(E65:L65,1)+LARGE(E65:L65,2)+LARGE(E65:L65,3)+LARGE(E65:L65,4)+LARGE(E65:L65,5))</f>
        <v>100</v>
      </c>
    </row>
    <row r="66" spans="1:13" ht="12.75">
      <c r="A66" s="4" t="str">
        <f>RANK(M66,M$56:M$77)&amp;IF(OR(M66=M65,M66=M67),"=","")</f>
        <v>11=</v>
      </c>
      <c r="B66" t="s">
        <v>166</v>
      </c>
      <c r="C66" t="s">
        <v>0</v>
      </c>
      <c r="D66" t="s">
        <v>41</v>
      </c>
      <c r="J66">
        <v>99</v>
      </c>
      <c r="M66" s="26">
        <f>IF(COUNT(E66:L66)&lt;6,SUM(E66:L66),LARGE(E66:L66,1)+LARGE(E66:L66,2)+LARGE(E66:L66,3)+LARGE(E66:L66,4)+LARGE(E66:L66,5))</f>
        <v>99</v>
      </c>
    </row>
    <row r="67" spans="1:13" ht="12.75">
      <c r="A67" s="4" t="str">
        <f>RANK(M67,M$56:M$77)&amp;IF(OR(M67=M66,M67=M68),"=","")</f>
        <v>11=</v>
      </c>
      <c r="B67" t="s">
        <v>180</v>
      </c>
      <c r="C67" t="s">
        <v>181</v>
      </c>
      <c r="D67" t="s">
        <v>31</v>
      </c>
      <c r="L67">
        <v>99</v>
      </c>
      <c r="M67" s="26">
        <f>IF(COUNT(E67:L67)&lt;6,SUM(E67:L67),LARGE(E67:L67,1)+LARGE(E67:L67,2)+LARGE(E67:L67,3)+LARGE(E67:L67,4)+LARGE(E67:L67,5))</f>
        <v>99</v>
      </c>
    </row>
    <row r="68" spans="1:13" ht="12.75">
      <c r="A68" s="4" t="str">
        <f>RANK(M68,M$56:M$77)&amp;IF(OR(M68=M67,M68=M69),"=","")</f>
        <v>11=</v>
      </c>
      <c r="B68" t="s">
        <v>171</v>
      </c>
      <c r="C68" t="s">
        <v>0</v>
      </c>
      <c r="D68" t="s">
        <v>35</v>
      </c>
      <c r="K68">
        <v>99</v>
      </c>
      <c r="M68" s="26">
        <f>IF(COUNT(E68:L68)&lt;6,SUM(E68:L68),LARGE(E68:L68,1)+LARGE(E68:L68,2)+LARGE(E68:L68,3)+LARGE(E68:L68,4)+LARGE(E68:L68,5))</f>
        <v>99</v>
      </c>
    </row>
    <row r="69" spans="1:13" ht="12.75">
      <c r="A69" s="4" t="str">
        <f>RANK(M69,M$56:M$77)&amp;IF(OR(M69=M68,M69=M70),"=","")</f>
        <v>11=</v>
      </c>
      <c r="B69" t="s">
        <v>63</v>
      </c>
      <c r="C69" t="s">
        <v>64</v>
      </c>
      <c r="D69" t="s">
        <v>41</v>
      </c>
      <c r="E69">
        <v>99</v>
      </c>
      <c r="M69" s="26">
        <f>IF(COUNT(E69:L69)&lt;6,SUM(E69:L69),LARGE(E69:L69,1)+LARGE(E69:L69,2)+LARGE(E69:L69,3)+LARGE(E69:L69,4)+LARGE(E69:L69,5))</f>
        <v>99</v>
      </c>
    </row>
    <row r="70" spans="1:13" ht="12.75">
      <c r="A70" s="4" t="str">
        <f>RANK(M70,M$56:M$77)&amp;IF(OR(M70=M69,M70=M71),"=","")</f>
        <v>15</v>
      </c>
      <c r="B70" t="s">
        <v>42</v>
      </c>
      <c r="C70" t="s">
        <v>43</v>
      </c>
      <c r="D70" t="s">
        <v>41</v>
      </c>
      <c r="E70">
        <v>97</v>
      </c>
      <c r="M70" s="26">
        <f>IF(COUNT(E70:L70)&lt;6,SUM(E70:L70),LARGE(E70:L70,1)+LARGE(E70:L70,2)+LARGE(E70:L70,3)+LARGE(E70:L70,4)+LARGE(E70:L70,5))</f>
        <v>97</v>
      </c>
    </row>
    <row r="71" spans="1:13" ht="12.75">
      <c r="A71" s="4" t="str">
        <f>RANK(M71,M$56:M$77)&amp;IF(OR(M71=M70,M71=M72),"=","")</f>
        <v>16=</v>
      </c>
      <c r="B71" t="s">
        <v>92</v>
      </c>
      <c r="C71" t="s">
        <v>0</v>
      </c>
      <c r="D71" t="s">
        <v>29</v>
      </c>
      <c r="F71">
        <v>96</v>
      </c>
      <c r="M71" s="26">
        <f>IF(COUNT(E71:L71)&lt;6,SUM(E71:L71),LARGE(E71:L71,1)+LARGE(E71:L71,2)+LARGE(E71:L71,3)+LARGE(E71:L71,4)+LARGE(E71:L71,5))</f>
        <v>96</v>
      </c>
    </row>
    <row r="72" spans="1:13" ht="12.75">
      <c r="A72" s="4" t="str">
        <f>RANK(M72,M$56:M$77)&amp;IF(OR(M72=M71,M72=M73),"=","")</f>
        <v>16=</v>
      </c>
      <c r="B72" t="s">
        <v>140</v>
      </c>
      <c r="C72" t="s">
        <v>118</v>
      </c>
      <c r="D72" t="s">
        <v>41</v>
      </c>
      <c r="H72">
        <v>96</v>
      </c>
      <c r="M72" s="26">
        <f>IF(COUNT(E72:L72)&lt;6,SUM(E72:L72),LARGE(E72:L72,1)+LARGE(E72:L72,2)+LARGE(E72:L72,3)+LARGE(E72:L72,4)+LARGE(E72:L72,5))</f>
        <v>96</v>
      </c>
    </row>
    <row r="73" spans="1:13" ht="12.75">
      <c r="A73" s="4" t="str">
        <f>RANK(M73,M$56:M$77)&amp;IF(OR(M73=M72,M73=M74),"=","")</f>
        <v>18=</v>
      </c>
      <c r="B73" t="s">
        <v>184</v>
      </c>
      <c r="C73" t="s">
        <v>22</v>
      </c>
      <c r="D73" t="s">
        <v>29</v>
      </c>
      <c r="L73">
        <v>95</v>
      </c>
      <c r="M73" s="26">
        <f>IF(COUNT(E73:L73)&lt;6,SUM(E73:L73),LARGE(E73:L73,1)+LARGE(E73:L73,2)+LARGE(E73:L73,3)+LARGE(E73:L73,4)+LARGE(E73:L73,5))</f>
        <v>95</v>
      </c>
    </row>
    <row r="74" spans="1:13" ht="12.75">
      <c r="A74" s="4" t="str">
        <f>RANK(M74,M$56:M$77)&amp;IF(OR(M74=M73,M74=M75),"=","")</f>
        <v>18=</v>
      </c>
      <c r="B74" t="s">
        <v>141</v>
      </c>
      <c r="C74" t="s">
        <v>53</v>
      </c>
      <c r="D74" t="s">
        <v>119</v>
      </c>
      <c r="H74">
        <v>95</v>
      </c>
      <c r="M74" s="26">
        <f>IF(COUNT(E74:L74)&lt;6,SUM(E74:L74),LARGE(E74:L74,1)+LARGE(E74:L74,2)+LARGE(E74:L74,3)+LARGE(E74:L74,4)+LARGE(E74:L74,5))</f>
        <v>95</v>
      </c>
    </row>
    <row r="75" spans="1:13" ht="12.75">
      <c r="A75" s="4" t="str">
        <f>RANK(M75,M$56:M$77)&amp;IF(OR(M75=M74,M75=M76),"=","")</f>
        <v>18=</v>
      </c>
      <c r="B75" t="s">
        <v>94</v>
      </c>
      <c r="C75" t="s">
        <v>22</v>
      </c>
      <c r="D75" t="s">
        <v>29</v>
      </c>
      <c r="F75">
        <v>95</v>
      </c>
      <c r="M75" s="26">
        <f>IF(COUNT(E75:L75)&lt;6,SUM(E75:L75),LARGE(E75:L75,1)+LARGE(E75:L75,2)+LARGE(E75:L75,3)+LARGE(E75:L75,4)+LARGE(E75:L75,5))</f>
        <v>95</v>
      </c>
    </row>
    <row r="76" spans="1:13" ht="12.75">
      <c r="A76" s="4" t="str">
        <f>RANK(M76,M$56:M$77)&amp;IF(OR(M76=M75,M76=M77),"=","")</f>
        <v>21=</v>
      </c>
      <c r="B76" t="s">
        <v>97</v>
      </c>
      <c r="C76" t="s">
        <v>0</v>
      </c>
      <c r="D76" t="s">
        <v>29</v>
      </c>
      <c r="F76">
        <v>94</v>
      </c>
      <c r="M76" s="26">
        <f>IF(COUNT(E76:L76)&lt;6,SUM(E76:L76),LARGE(E76:L76,1)+LARGE(E76:L76,2)+LARGE(E76:L76,3)+LARGE(E76:L76,4)+LARGE(E76:L76,5))</f>
        <v>94</v>
      </c>
    </row>
    <row r="77" spans="1:13" ht="12.75">
      <c r="A77" s="4" t="str">
        <f>RANK(M77,M$56:M$77)&amp;IF(OR(M77=M76,M77=M78),"=","")</f>
        <v>21=</v>
      </c>
      <c r="B77" t="s">
        <v>185</v>
      </c>
      <c r="C77" t="s">
        <v>22</v>
      </c>
      <c r="D77" t="s">
        <v>37</v>
      </c>
      <c r="L77">
        <v>94</v>
      </c>
      <c r="M77" s="26">
        <f>IF(COUNT(E77:L77)&lt;6,SUM(E77:L77),LARGE(E77:L77,1)+LARGE(E77:L77,2)+LARGE(E77:L77,3)+LARGE(E77:L77,4)+LARGE(E77:L77,5))</f>
        <v>94</v>
      </c>
    </row>
  </sheetData>
  <printOptions gridLines="1" horizontalCentered="1" verticalCentered="1"/>
  <pageMargins left="0.31496062992125984" right="0.31496062992125984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B3" sqref="B3:H18"/>
    </sheetView>
  </sheetViews>
  <sheetFormatPr defaultColWidth="9.140625" defaultRowHeight="12.75"/>
  <cols>
    <col min="1" max="1" width="5.28125" style="0" bestFit="1" customWidth="1"/>
    <col min="2" max="2" width="15.28125" style="0" bestFit="1" customWidth="1"/>
    <col min="3" max="3" width="7.28125" style="0" bestFit="1" customWidth="1"/>
    <col min="4" max="4" width="4.8515625" style="0" bestFit="1" customWidth="1"/>
    <col min="5" max="5" width="11.57421875" style="0" bestFit="1" customWidth="1"/>
    <col min="6" max="6" width="30.57421875" style="0" customWidth="1"/>
    <col min="7" max="7" width="6.28125" style="0" bestFit="1" customWidth="1"/>
    <col min="8" max="8" width="4.00390625" style="0" bestFit="1" customWidth="1"/>
    <col min="9" max="16384" width="30.57421875" style="0" customWidth="1"/>
  </cols>
  <sheetData>
    <row r="1" spans="1:7" ht="12.75">
      <c r="A1" t="s">
        <v>16</v>
      </c>
      <c r="B1" t="s">
        <v>9</v>
      </c>
      <c r="C1" t="s">
        <v>10</v>
      </c>
      <c r="D1" t="s">
        <v>11</v>
      </c>
      <c r="E1" t="s">
        <v>17</v>
      </c>
      <c r="G1" t="s">
        <v>18</v>
      </c>
    </row>
    <row r="2" spans="7:8" ht="12.75">
      <c r="G2" s="7">
        <v>101</v>
      </c>
      <c r="H2" s="7">
        <v>101</v>
      </c>
    </row>
    <row r="3" spans="1:8" ht="12.75">
      <c r="A3" s="8">
        <v>1</v>
      </c>
      <c r="B3" s="13" t="s">
        <v>1</v>
      </c>
      <c r="C3" s="8" t="s">
        <v>0</v>
      </c>
      <c r="D3" s="8" t="s">
        <v>32</v>
      </c>
      <c r="E3" s="17" t="s">
        <v>67</v>
      </c>
      <c r="F3" s="10"/>
      <c r="G3">
        <f>IF(LEFT(D3,1)="M",MIN(G$1:G2)-1,"")</f>
        <v>100</v>
      </c>
      <c r="H3">
        <f>IF(LEFT(D3,1)="W",MIN(H$1:H2)-1,"")</f>
      </c>
    </row>
    <row r="4" spans="1:8" ht="12.75">
      <c r="A4" s="8">
        <v>2</v>
      </c>
      <c r="B4" s="13" t="s">
        <v>19</v>
      </c>
      <c r="C4" s="8" t="s">
        <v>0</v>
      </c>
      <c r="D4" s="8" t="s">
        <v>30</v>
      </c>
      <c r="E4" s="17" t="s">
        <v>68</v>
      </c>
      <c r="F4" s="10"/>
      <c r="G4">
        <f>IF(LEFT(D4,1)="M",MIN(G$1:G3)-1,"")</f>
        <v>99</v>
      </c>
      <c r="H4">
        <f>IF(LEFT(D4,1)="W",MIN(H$1:H3)-1,"")</f>
      </c>
    </row>
    <row r="5" spans="1:8" ht="12.75">
      <c r="A5" s="8">
        <v>3</v>
      </c>
      <c r="B5" s="13" t="s">
        <v>60</v>
      </c>
      <c r="C5" s="8" t="s">
        <v>0</v>
      </c>
      <c r="D5" s="8" t="s">
        <v>32</v>
      </c>
      <c r="E5" s="17" t="s">
        <v>70</v>
      </c>
      <c r="F5" s="10"/>
      <c r="G5">
        <f>IF(LEFT(D5,1)="M",MIN(G$1:G4)-1,"")</f>
        <v>98</v>
      </c>
      <c r="H5">
        <f>IF(LEFT(D5,1)="W",MIN(H$1:H4)-1,"")</f>
      </c>
    </row>
    <row r="6" spans="1:8" ht="12.75">
      <c r="A6" s="8">
        <v>4</v>
      </c>
      <c r="B6" s="13" t="s">
        <v>61</v>
      </c>
      <c r="C6" s="8"/>
      <c r="D6" s="8" t="s">
        <v>24</v>
      </c>
      <c r="E6" s="17" t="s">
        <v>69</v>
      </c>
      <c r="F6" s="10"/>
      <c r="G6">
        <f>IF(LEFT(D6,1)="M",MIN(G$1:G5)-1,"")</f>
        <v>97</v>
      </c>
      <c r="H6">
        <f>IF(LEFT(D6,1)="W",MIN(H$1:H5)-1,"")</f>
      </c>
    </row>
    <row r="7" spans="1:8" ht="12.75">
      <c r="A7" s="8">
        <v>5</v>
      </c>
      <c r="B7" s="13" t="s">
        <v>21</v>
      </c>
      <c r="C7" s="8" t="s">
        <v>0</v>
      </c>
      <c r="D7" s="8" t="s">
        <v>40</v>
      </c>
      <c r="E7" s="17" t="s">
        <v>71</v>
      </c>
      <c r="F7" s="10"/>
      <c r="G7">
        <f>IF(LEFT(D7,1)="M",MIN(G$1:G6)-1,"")</f>
        <v>96</v>
      </c>
      <c r="H7">
        <f>IF(LEFT(D7,1)="W",MIN(H$1:H6)-1,"")</f>
      </c>
    </row>
    <row r="8" spans="1:8" ht="12.75">
      <c r="A8" s="8">
        <v>6</v>
      </c>
      <c r="B8" s="13" t="s">
        <v>36</v>
      </c>
      <c r="C8" s="8" t="s">
        <v>0</v>
      </c>
      <c r="D8" s="8" t="s">
        <v>33</v>
      </c>
      <c r="E8" s="17" t="s">
        <v>72</v>
      </c>
      <c r="F8" s="10"/>
      <c r="G8">
        <f>IF(LEFT(D8,1)="M",MIN(G$1:G7)-1,"")</f>
        <v>95</v>
      </c>
      <c r="H8">
        <f>IF(LEFT(D8,1)="W",MIN(H$1:H7)-1,"")</f>
      </c>
    </row>
    <row r="9" spans="1:8" ht="12.75">
      <c r="A9" s="8">
        <v>7</v>
      </c>
      <c r="B9" s="13" t="s">
        <v>6</v>
      </c>
      <c r="C9" s="8" t="s">
        <v>0</v>
      </c>
      <c r="D9" s="8" t="s">
        <v>33</v>
      </c>
      <c r="E9" s="17" t="s">
        <v>73</v>
      </c>
      <c r="F9" s="10"/>
      <c r="G9">
        <f>IF(LEFT(D9,1)="M",MIN(G$1:G8)-1,"")</f>
        <v>94</v>
      </c>
      <c r="H9">
        <f>IF(LEFT(D9,1)="W",MIN(H$1:H8)-1,"")</f>
      </c>
    </row>
    <row r="10" spans="1:8" ht="12.75">
      <c r="A10" s="8">
        <v>8</v>
      </c>
      <c r="B10" s="13" t="s">
        <v>62</v>
      </c>
      <c r="C10" s="8" t="s">
        <v>0</v>
      </c>
      <c r="D10" s="8" t="s">
        <v>33</v>
      </c>
      <c r="E10" s="17" t="s">
        <v>74</v>
      </c>
      <c r="F10" s="10"/>
      <c r="G10">
        <f>IF(LEFT(D10,1)="M",MIN(G$1:G9)-1,"")</f>
        <v>93</v>
      </c>
      <c r="H10">
        <f>IF(LEFT(D10,1)="W",MIN(H$1:H9)-1,"")</f>
      </c>
    </row>
    <row r="11" spans="1:8" ht="12.75">
      <c r="A11" s="8">
        <v>9</v>
      </c>
      <c r="B11" s="13" t="s">
        <v>3</v>
      </c>
      <c r="C11" s="8" t="s">
        <v>0</v>
      </c>
      <c r="D11" s="8" t="s">
        <v>37</v>
      </c>
      <c r="E11" s="17" t="s">
        <v>75</v>
      </c>
      <c r="F11" s="10"/>
      <c r="G11">
        <f>IF(LEFT(D11,1)="M",MIN(G$1:G10)-1,"")</f>
      </c>
      <c r="H11">
        <f>IF(LEFT(D11,1)="W",MIN(H$1:H10)-1,"")</f>
        <v>100</v>
      </c>
    </row>
    <row r="12" spans="1:8" ht="12.75">
      <c r="A12" s="8">
        <v>10</v>
      </c>
      <c r="B12" s="13" t="s">
        <v>7</v>
      </c>
      <c r="C12" s="8" t="s">
        <v>0</v>
      </c>
      <c r="D12" s="8" t="s">
        <v>38</v>
      </c>
      <c r="E12" s="17" t="s">
        <v>76</v>
      </c>
      <c r="F12" s="10"/>
      <c r="G12">
        <f>IF(LEFT(D12,1)="M",MIN(G$1:G11)-1,"")</f>
        <v>92</v>
      </c>
      <c r="H12">
        <f>IF(LEFT(D12,1)="W",MIN(H$1:H11)-1,"")</f>
      </c>
    </row>
    <row r="13" spans="1:8" ht="12.75">
      <c r="A13" s="8">
        <v>11</v>
      </c>
      <c r="B13" s="13" t="s">
        <v>63</v>
      </c>
      <c r="C13" s="8" t="s">
        <v>64</v>
      </c>
      <c r="D13" s="8" t="s">
        <v>41</v>
      </c>
      <c r="E13" s="17" t="s">
        <v>77</v>
      </c>
      <c r="F13" s="10"/>
      <c r="G13">
        <f>IF(LEFT(D13,1)="M",MIN(G$1:G12)-1,"")</f>
      </c>
      <c r="H13">
        <f>IF(LEFT(D13,1)="W",MIN(H$1:H12)-1,"")</f>
        <v>99</v>
      </c>
    </row>
    <row r="14" spans="1:8" ht="12.75">
      <c r="A14" s="8">
        <v>12</v>
      </c>
      <c r="B14" s="13" t="s">
        <v>8</v>
      </c>
      <c r="C14" s="8" t="s">
        <v>0</v>
      </c>
      <c r="D14" s="8" t="s">
        <v>44</v>
      </c>
      <c r="E14" s="17" t="s">
        <v>78</v>
      </c>
      <c r="F14" s="10"/>
      <c r="G14">
        <f>IF(LEFT(D14,1)="M",MIN(G$1:G13)-1,"")</f>
      </c>
      <c r="H14">
        <f>IF(LEFT(D14,1)="W",MIN(H$1:H13)-1,"")</f>
        <v>98</v>
      </c>
    </row>
    <row r="15" spans="1:8" ht="12.75">
      <c r="A15" s="8">
        <v>13</v>
      </c>
      <c r="B15" s="13" t="s">
        <v>42</v>
      </c>
      <c r="C15" s="8" t="s">
        <v>43</v>
      </c>
      <c r="D15" s="8" t="s">
        <v>41</v>
      </c>
      <c r="E15" s="17" t="s">
        <v>79</v>
      </c>
      <c r="F15" s="10"/>
      <c r="G15">
        <f>IF(LEFT(D15,1)="M",MIN(G$1:G14)-1,"")</f>
      </c>
      <c r="H15">
        <f>IF(LEFT(D15,1)="W",MIN(H$1:H14)-1,"")</f>
        <v>97</v>
      </c>
    </row>
    <row r="16" spans="1:8" ht="12.75">
      <c r="A16" s="8">
        <v>14</v>
      </c>
      <c r="B16" s="13" t="s">
        <v>28</v>
      </c>
      <c r="C16" s="8" t="s">
        <v>0</v>
      </c>
      <c r="D16" s="8" t="s">
        <v>35</v>
      </c>
      <c r="E16" s="17" t="s">
        <v>80</v>
      </c>
      <c r="F16" s="10"/>
      <c r="G16">
        <f>IF(LEFT(D16,1)="M",MIN(G$1:G15)-1,"")</f>
      </c>
      <c r="H16">
        <f>IF(LEFT(D16,1)="W",MIN(H$1:H15)-1,"")</f>
        <v>96</v>
      </c>
    </row>
    <row r="17" spans="1:8" ht="12.75">
      <c r="A17" s="8">
        <v>15</v>
      </c>
      <c r="B17" s="13" t="s">
        <v>65</v>
      </c>
      <c r="C17" s="8" t="s">
        <v>0</v>
      </c>
      <c r="D17" s="8" t="s">
        <v>50</v>
      </c>
      <c r="E17" s="17" t="s">
        <v>81</v>
      </c>
      <c r="F17" s="10"/>
      <c r="G17">
        <f>IF(LEFT(D17,1)="M",MIN(G$1:G16)-1,"")</f>
        <v>91</v>
      </c>
      <c r="H17">
        <f>IF(LEFT(D17,1)="W",MIN(H$1:H16)-1,"")</f>
      </c>
    </row>
    <row r="18" spans="1:8" ht="12.75">
      <c r="A18" s="8">
        <v>16</v>
      </c>
      <c r="B18" s="13" t="s">
        <v>66</v>
      </c>
      <c r="C18" s="8" t="s">
        <v>0</v>
      </c>
      <c r="D18" s="8" t="s">
        <v>38</v>
      </c>
      <c r="E18" s="17" t="s">
        <v>82</v>
      </c>
      <c r="G18">
        <f>IF(LEFT(D18,1)="M",MIN(G$1:G17)-1,"")</f>
        <v>90</v>
      </c>
      <c r="H18">
        <f>IF(LEFT(D18,1)="W",MIN(H$1:H17)-1,"")</f>
      </c>
    </row>
    <row r="19" spans="1:6" ht="12.75">
      <c r="A19" s="1"/>
      <c r="B19" s="1"/>
      <c r="C19" s="1"/>
      <c r="D19" s="1"/>
      <c r="E19" s="12"/>
      <c r="F19" s="2"/>
    </row>
    <row r="20" spans="1:6" ht="12.75">
      <c r="A20" s="1"/>
      <c r="B20" s="1"/>
      <c r="C20" s="1"/>
      <c r="D20" s="1"/>
      <c r="E20" s="12"/>
      <c r="F20" s="2"/>
    </row>
    <row r="21" spans="1:6" ht="12.75">
      <c r="A21" s="1"/>
      <c r="B21" s="1"/>
      <c r="C21" s="1"/>
      <c r="D21" s="1"/>
      <c r="E21" s="12"/>
      <c r="F21" s="2"/>
    </row>
    <row r="22" spans="1:6" ht="12.75">
      <c r="A22" s="1"/>
      <c r="B22" s="1"/>
      <c r="C22" s="1"/>
      <c r="D22" s="1"/>
      <c r="E22" s="12"/>
      <c r="F22" s="2"/>
    </row>
    <row r="23" spans="1:6" ht="12.75">
      <c r="A23" s="1"/>
      <c r="B23" s="1"/>
      <c r="C23" s="1"/>
      <c r="D23" s="1"/>
      <c r="E23" s="12"/>
      <c r="F23" s="2"/>
    </row>
    <row r="24" spans="1:6" ht="12.75">
      <c r="A24" s="1"/>
      <c r="B24" s="1"/>
      <c r="C24" s="1"/>
      <c r="D24" s="1"/>
      <c r="E24" s="12"/>
      <c r="F24" s="2"/>
    </row>
    <row r="25" spans="1:6" ht="12.75">
      <c r="A25" s="1"/>
      <c r="B25" s="1"/>
      <c r="C25" s="1"/>
      <c r="D25" s="1"/>
      <c r="E25" s="2"/>
      <c r="F25" s="2"/>
    </row>
    <row r="26" spans="1:6" ht="12.75">
      <c r="A26" s="1"/>
      <c r="B26" s="1"/>
      <c r="C26" s="1"/>
      <c r="D26" s="1"/>
      <c r="E26" s="2"/>
      <c r="F26" s="2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E16" sqref="E16"/>
    </sheetView>
  </sheetViews>
  <sheetFormatPr defaultColWidth="9.140625" defaultRowHeight="12.75"/>
  <cols>
    <col min="1" max="1" width="5.28125" style="0" bestFit="1" customWidth="1"/>
    <col min="2" max="2" width="28.421875" style="0" bestFit="1" customWidth="1"/>
    <col min="3" max="3" width="11.00390625" style="0" bestFit="1" customWidth="1"/>
    <col min="4" max="4" width="10.57421875" style="0" bestFit="1" customWidth="1"/>
    <col min="5" max="5" width="11.57421875" style="0" bestFit="1" customWidth="1"/>
    <col min="6" max="6" width="11.57421875" style="0" customWidth="1"/>
    <col min="7" max="7" width="6.28125" style="0" bestFit="1" customWidth="1"/>
    <col min="8" max="8" width="4.00390625" style="0" bestFit="1" customWidth="1"/>
    <col min="9" max="16384" width="21.8515625" style="0" customWidth="1"/>
  </cols>
  <sheetData>
    <row r="1" spans="1:7" ht="12.75">
      <c r="A1" t="s">
        <v>16</v>
      </c>
      <c r="B1" t="s">
        <v>9</v>
      </c>
      <c r="C1" t="s">
        <v>10</v>
      </c>
      <c r="D1" t="s">
        <v>11</v>
      </c>
      <c r="E1" t="s">
        <v>17</v>
      </c>
      <c r="G1" t="s">
        <v>18</v>
      </c>
    </row>
    <row r="2" spans="7:8" ht="12.75">
      <c r="G2" s="7">
        <v>101</v>
      </c>
      <c r="H2" s="7">
        <v>101</v>
      </c>
    </row>
    <row r="3" spans="1:8" ht="12.75">
      <c r="A3" s="18">
        <v>1</v>
      </c>
      <c r="B3" t="s">
        <v>83</v>
      </c>
      <c r="C3" s="1" t="s">
        <v>0</v>
      </c>
      <c r="D3" t="s">
        <v>24</v>
      </c>
      <c r="E3" s="19">
        <v>0.014548611111111111</v>
      </c>
      <c r="F3" s="2"/>
      <c r="G3">
        <v>100</v>
      </c>
    </row>
    <row r="4" spans="1:8" ht="12.75">
      <c r="A4" s="18">
        <v>2</v>
      </c>
      <c r="B4" t="s">
        <v>84</v>
      </c>
      <c r="C4" s="1" t="s">
        <v>0</v>
      </c>
      <c r="D4" t="s">
        <v>24</v>
      </c>
      <c r="E4" s="19">
        <v>0.015046296296296295</v>
      </c>
      <c r="F4" s="3"/>
      <c r="G4">
        <v>99</v>
      </c>
    </row>
    <row r="5" spans="1:8" ht="12.75">
      <c r="A5" s="18">
        <v>3</v>
      </c>
      <c r="B5" t="s">
        <v>5</v>
      </c>
      <c r="C5" s="1" t="s">
        <v>0</v>
      </c>
      <c r="D5" t="s">
        <v>29</v>
      </c>
      <c r="E5" s="4">
        <v>22</v>
      </c>
      <c r="F5" s="3"/>
      <c r="H5">
        <v>100</v>
      </c>
    </row>
    <row r="6" spans="1:8" ht="12.75">
      <c r="A6" s="20" t="s">
        <v>85</v>
      </c>
      <c r="B6" t="s">
        <v>86</v>
      </c>
      <c r="C6" t="s">
        <v>22</v>
      </c>
      <c r="D6" t="s">
        <v>24</v>
      </c>
      <c r="E6" s="4">
        <v>25</v>
      </c>
      <c r="F6" s="3"/>
      <c r="G6">
        <v>98</v>
      </c>
    </row>
    <row r="7" spans="1:8" ht="12.75">
      <c r="A7" s="20" t="s">
        <v>85</v>
      </c>
      <c r="B7" t="s">
        <v>87</v>
      </c>
      <c r="C7" t="s">
        <v>0</v>
      </c>
      <c r="D7" t="s">
        <v>24</v>
      </c>
      <c r="E7" s="4">
        <v>25</v>
      </c>
      <c r="F7" s="3"/>
      <c r="G7">
        <v>98</v>
      </c>
    </row>
    <row r="8" spans="1:8" ht="12.75">
      <c r="A8" s="18">
        <v>6</v>
      </c>
      <c r="B8" t="s">
        <v>88</v>
      </c>
      <c r="C8" t="s">
        <v>0</v>
      </c>
      <c r="D8" t="s">
        <v>24</v>
      </c>
      <c r="E8" s="19">
        <v>0.01767361111111111</v>
      </c>
      <c r="F8" s="3"/>
      <c r="G8">
        <v>98</v>
      </c>
    </row>
    <row r="9" spans="1:8" ht="12.75">
      <c r="A9" s="18">
        <v>7</v>
      </c>
      <c r="B9" t="s">
        <v>2</v>
      </c>
      <c r="C9" t="s">
        <v>0</v>
      </c>
      <c r="D9" t="s">
        <v>24</v>
      </c>
      <c r="E9" s="19">
        <v>0.01800925925925926</v>
      </c>
      <c r="F9" s="3"/>
      <c r="G9">
        <v>98</v>
      </c>
    </row>
    <row r="10" spans="1:8" ht="12.75">
      <c r="A10" s="18">
        <v>8</v>
      </c>
      <c r="B10" t="s">
        <v>61</v>
      </c>
      <c r="C10" t="s">
        <v>22</v>
      </c>
      <c r="D10" t="s">
        <v>24</v>
      </c>
      <c r="E10" s="4">
        <v>26</v>
      </c>
      <c r="F10" s="3"/>
      <c r="G10">
        <v>94</v>
      </c>
    </row>
    <row r="11" spans="1:8" ht="12.75">
      <c r="A11" s="18">
        <v>9</v>
      </c>
      <c r="B11" t="s">
        <v>7</v>
      </c>
      <c r="C11" t="s">
        <v>0</v>
      </c>
      <c r="D11" t="s">
        <v>24</v>
      </c>
      <c r="E11" s="19">
        <v>0.018206018518518517</v>
      </c>
      <c r="F11" s="3"/>
      <c r="G11">
        <v>94</v>
      </c>
    </row>
    <row r="12" spans="1:8" ht="12.75">
      <c r="A12" s="18">
        <v>10</v>
      </c>
      <c r="B12" t="s">
        <v>27</v>
      </c>
      <c r="C12" t="s">
        <v>0</v>
      </c>
      <c r="D12" t="s">
        <v>24</v>
      </c>
      <c r="E12" s="4">
        <v>28</v>
      </c>
      <c r="F12" s="3"/>
      <c r="G12">
        <v>92</v>
      </c>
    </row>
    <row r="13" spans="1:8" ht="12.75">
      <c r="A13" s="18">
        <v>11</v>
      </c>
      <c r="B13" t="s">
        <v>4</v>
      </c>
      <c r="C13" t="s">
        <v>0</v>
      </c>
      <c r="D13" t="s">
        <v>24</v>
      </c>
      <c r="E13" s="19">
        <v>0.019502314814814816</v>
      </c>
      <c r="F13" s="3"/>
      <c r="G13">
        <v>92</v>
      </c>
    </row>
    <row r="14" spans="1:8" ht="12.75">
      <c r="A14" s="18">
        <v>12</v>
      </c>
      <c r="B14" t="s">
        <v>89</v>
      </c>
      <c r="C14" t="s">
        <v>0</v>
      </c>
      <c r="D14" t="s">
        <v>24</v>
      </c>
      <c r="E14" s="19">
        <v>0.020069444444444442</v>
      </c>
      <c r="F14" s="3"/>
      <c r="G14">
        <v>92</v>
      </c>
    </row>
    <row r="15" spans="1:8" ht="12.75">
      <c r="A15" s="18">
        <v>13</v>
      </c>
      <c r="B15" t="s">
        <v>90</v>
      </c>
      <c r="C15" t="s">
        <v>22</v>
      </c>
      <c r="D15" t="s">
        <v>29</v>
      </c>
      <c r="E15" s="4">
        <v>29</v>
      </c>
      <c r="F15" s="3"/>
      <c r="H15">
        <v>99</v>
      </c>
    </row>
    <row r="16" spans="1:8" ht="12.75">
      <c r="A16" s="18">
        <v>14</v>
      </c>
      <c r="B16" t="s">
        <v>91</v>
      </c>
      <c r="C16" t="s">
        <v>0</v>
      </c>
      <c r="D16" t="s">
        <v>24</v>
      </c>
      <c r="E16" s="19">
        <v>0.020555555555555556</v>
      </c>
      <c r="G16">
        <v>89</v>
      </c>
    </row>
    <row r="17" spans="1:8" ht="12.75">
      <c r="A17" s="18">
        <v>15</v>
      </c>
      <c r="B17" t="s">
        <v>3</v>
      </c>
      <c r="C17" t="s">
        <v>0</v>
      </c>
      <c r="D17" t="s">
        <v>29</v>
      </c>
      <c r="E17" s="19">
        <v>0.021782407407407407</v>
      </c>
      <c r="H17">
        <v>98</v>
      </c>
    </row>
    <row r="18" spans="1:8" ht="12.75">
      <c r="A18" s="18">
        <v>16</v>
      </c>
      <c r="B18" t="s">
        <v>23</v>
      </c>
      <c r="C18" t="s">
        <v>0</v>
      </c>
      <c r="D18" t="s">
        <v>29</v>
      </c>
      <c r="E18" s="19">
        <v>0.02516203703703704</v>
      </c>
      <c r="H18">
        <v>97</v>
      </c>
    </row>
    <row r="19" spans="1:8" ht="12.75">
      <c r="A19" s="18">
        <v>17</v>
      </c>
      <c r="B19" t="s">
        <v>6</v>
      </c>
      <c r="C19" t="s">
        <v>0</v>
      </c>
      <c r="D19" t="s">
        <v>24</v>
      </c>
      <c r="E19" s="4">
        <v>38</v>
      </c>
      <c r="G19">
        <v>88</v>
      </c>
    </row>
    <row r="20" spans="1:8" ht="12.75">
      <c r="A20" s="18">
        <v>18</v>
      </c>
      <c r="B20" t="s">
        <v>92</v>
      </c>
      <c r="C20" t="s">
        <v>0</v>
      </c>
      <c r="D20" t="s">
        <v>29</v>
      </c>
      <c r="E20" s="4">
        <v>43</v>
      </c>
      <c r="H20">
        <v>96</v>
      </c>
    </row>
    <row r="21" spans="1:8" ht="12.75">
      <c r="A21" s="20" t="s">
        <v>93</v>
      </c>
      <c r="B21" t="s">
        <v>94</v>
      </c>
      <c r="C21" t="s">
        <v>22</v>
      </c>
      <c r="D21" t="s">
        <v>29</v>
      </c>
      <c r="E21" s="4">
        <v>45</v>
      </c>
      <c r="H21">
        <v>95</v>
      </c>
    </row>
    <row r="22" spans="1:8" ht="12.75">
      <c r="A22" s="20" t="s">
        <v>93</v>
      </c>
      <c r="B22" t="s">
        <v>65</v>
      </c>
      <c r="C22" t="s">
        <v>0</v>
      </c>
      <c r="D22" t="s">
        <v>24</v>
      </c>
      <c r="E22" s="4">
        <v>45</v>
      </c>
      <c r="G22">
        <v>87</v>
      </c>
    </row>
    <row r="23" spans="1:8" ht="12.75">
      <c r="A23" s="18">
        <v>21</v>
      </c>
      <c r="B23" t="s">
        <v>95</v>
      </c>
      <c r="C23" t="s">
        <v>0</v>
      </c>
      <c r="D23" t="s">
        <v>24</v>
      </c>
      <c r="E23" s="19">
        <v>0.03347222222222222</v>
      </c>
      <c r="G23">
        <v>86</v>
      </c>
    </row>
    <row r="24" spans="1:8" ht="12.75">
      <c r="A24" s="20" t="s">
        <v>96</v>
      </c>
      <c r="B24" t="s">
        <v>97</v>
      </c>
      <c r="C24" t="s">
        <v>0</v>
      </c>
      <c r="D24" t="s">
        <v>29</v>
      </c>
      <c r="E24" s="4">
        <v>51</v>
      </c>
      <c r="H24">
        <v>94</v>
      </c>
    </row>
    <row r="25" spans="1:8" ht="12.75">
      <c r="A25" s="20" t="s">
        <v>96</v>
      </c>
      <c r="B25" t="s">
        <v>98</v>
      </c>
      <c r="C25" t="s">
        <v>22</v>
      </c>
      <c r="D25" t="s">
        <v>24</v>
      </c>
      <c r="E25" s="4">
        <v>51</v>
      </c>
      <c r="G25">
        <v>85</v>
      </c>
    </row>
    <row r="26" spans="1:8" ht="12.75">
      <c r="A26" s="18">
        <v>24</v>
      </c>
      <c r="B26" t="s">
        <v>99</v>
      </c>
      <c r="C26" t="s">
        <v>0</v>
      </c>
      <c r="D26" t="s">
        <v>24</v>
      </c>
      <c r="E26" s="4">
        <v>56</v>
      </c>
      <c r="G26">
        <v>84</v>
      </c>
    </row>
    <row r="27" spans="2:7" ht="12.75">
      <c r="B27" t="s">
        <v>100</v>
      </c>
      <c r="C27" t="s">
        <v>22</v>
      </c>
      <c r="D27" t="s">
        <v>24</v>
      </c>
      <c r="E27" s="4" t="s">
        <v>54</v>
      </c>
      <c r="G27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3" sqref="B3:H16"/>
    </sheetView>
  </sheetViews>
  <sheetFormatPr defaultColWidth="9.140625" defaultRowHeight="12.75"/>
  <cols>
    <col min="1" max="1" width="5.28125" style="0" bestFit="1" customWidth="1"/>
    <col min="2" max="2" width="18.421875" style="0" bestFit="1" customWidth="1"/>
    <col min="3" max="3" width="7.28125" style="0" bestFit="1" customWidth="1"/>
    <col min="4" max="4" width="4.8515625" style="0" bestFit="1" customWidth="1"/>
    <col min="5" max="5" width="11.57421875" style="14" bestFit="1" customWidth="1"/>
    <col min="6" max="6" width="11.57421875" style="0" customWidth="1"/>
    <col min="7" max="7" width="6.28125" style="0" bestFit="1" customWidth="1"/>
    <col min="8" max="8" width="4.00390625" style="0" bestFit="1" customWidth="1"/>
    <col min="9" max="16384" width="21.8515625" style="0" customWidth="1"/>
  </cols>
  <sheetData>
    <row r="1" spans="1:7" ht="12.75">
      <c r="A1" t="s">
        <v>16</v>
      </c>
      <c r="B1" t="s">
        <v>9</v>
      </c>
      <c r="C1" t="s">
        <v>10</v>
      </c>
      <c r="D1" t="s">
        <v>11</v>
      </c>
      <c r="E1" s="14" t="s">
        <v>17</v>
      </c>
      <c r="G1" t="s">
        <v>18</v>
      </c>
    </row>
    <row r="2" spans="7:8" ht="12.75">
      <c r="G2" s="7">
        <v>101</v>
      </c>
      <c r="H2" s="7">
        <v>101</v>
      </c>
    </row>
    <row r="3" spans="1:8" ht="12.75">
      <c r="A3">
        <v>1</v>
      </c>
      <c r="B3" t="s">
        <v>19</v>
      </c>
      <c r="C3" t="s">
        <v>0</v>
      </c>
      <c r="D3" s="14" t="s">
        <v>30</v>
      </c>
      <c r="E3" s="22" t="s">
        <v>102</v>
      </c>
      <c r="G3">
        <f>IF(LEFT(D3,1)="M",MIN(G$1:G2)-1,"")</f>
        <v>100</v>
      </c>
      <c r="H3">
        <f>IF(LEFT(D3,1)="W",MIN(H$1:H2)-1,"")</f>
      </c>
    </row>
    <row r="4" spans="1:8" ht="12.75">
      <c r="A4">
        <v>2</v>
      </c>
      <c r="B4" t="s">
        <v>1</v>
      </c>
      <c r="C4" t="s">
        <v>0</v>
      </c>
      <c r="D4" s="14" t="s">
        <v>32</v>
      </c>
      <c r="E4" s="22" t="s">
        <v>103</v>
      </c>
      <c r="G4">
        <f>IF(LEFT(D4,1)="M",MIN(G$1:G3)-1,"")</f>
        <v>99</v>
      </c>
      <c r="H4">
        <f>IF(LEFT(D4,1)="W",MIN(H$1:H3)-1,"")</f>
      </c>
    </row>
    <row r="5" spans="1:8" ht="12.75">
      <c r="A5">
        <v>3</v>
      </c>
      <c r="B5" t="s">
        <v>88</v>
      </c>
      <c r="C5" t="s">
        <v>0</v>
      </c>
      <c r="D5" s="14" t="s">
        <v>30</v>
      </c>
      <c r="E5" s="22" t="s">
        <v>104</v>
      </c>
      <c r="G5">
        <f>IF(LEFT(D5,1)="M",MIN(G$1:G4)-1,"")</f>
        <v>98</v>
      </c>
      <c r="H5">
        <f>IF(LEFT(D5,1)="W",MIN(H$1:H4)-1,"")</f>
      </c>
    </row>
    <row r="6" spans="1:8" ht="12.75">
      <c r="A6">
        <v>4</v>
      </c>
      <c r="B6" t="s">
        <v>7</v>
      </c>
      <c r="C6" t="s">
        <v>0</v>
      </c>
      <c r="D6" s="14" t="s">
        <v>38</v>
      </c>
      <c r="E6" s="22" t="s">
        <v>105</v>
      </c>
      <c r="G6">
        <f>IF(LEFT(D6,1)="M",MIN(G$1:G5)-1,"")</f>
        <v>97</v>
      </c>
      <c r="H6">
        <f>IF(LEFT(D6,1)="W",MIN(H$1:H5)-1,"")</f>
      </c>
    </row>
    <row r="7" spans="1:8" ht="12.75">
      <c r="A7">
        <v>5</v>
      </c>
      <c r="B7" t="s">
        <v>2</v>
      </c>
      <c r="C7" t="s">
        <v>0</v>
      </c>
      <c r="D7" s="14" t="s">
        <v>34</v>
      </c>
      <c r="E7" s="22" t="s">
        <v>106</v>
      </c>
      <c r="G7">
        <f>IF(LEFT(D7,1)="M",MIN(G$1:G6)-1,"")</f>
        <v>96</v>
      </c>
      <c r="H7">
        <f>IF(LEFT(D7,1)="W",MIN(H$1:H6)-1,"")</f>
      </c>
    </row>
    <row r="8" spans="1:8" ht="12.75">
      <c r="A8">
        <v>6</v>
      </c>
      <c r="B8" t="s">
        <v>27</v>
      </c>
      <c r="C8" t="s">
        <v>0</v>
      </c>
      <c r="D8" s="14" t="s">
        <v>30</v>
      </c>
      <c r="E8" s="22" t="s">
        <v>107</v>
      </c>
      <c r="G8">
        <f>IF(LEFT(D8,1)="M",MIN(G$1:G7)-1,"")</f>
        <v>95</v>
      </c>
      <c r="H8">
        <f>IF(LEFT(D8,1)="W",MIN(H$1:H7)-1,"")</f>
      </c>
    </row>
    <row r="9" spans="1:8" ht="12.75">
      <c r="A9">
        <v>7</v>
      </c>
      <c r="B9" t="s">
        <v>4</v>
      </c>
      <c r="C9" t="s">
        <v>0</v>
      </c>
      <c r="D9" s="14" t="s">
        <v>32</v>
      </c>
      <c r="E9" s="22" t="s">
        <v>108</v>
      </c>
      <c r="G9">
        <f>IF(LEFT(D9,1)="M",MIN(G$1:G8)-1,"")</f>
        <v>94</v>
      </c>
      <c r="H9">
        <f>IF(LEFT(D9,1)="W",MIN(H$1:H8)-1,"")</f>
      </c>
    </row>
    <row r="10" spans="1:8" ht="12.75">
      <c r="A10">
        <v>8</v>
      </c>
      <c r="B10" t="s">
        <v>36</v>
      </c>
      <c r="C10" t="s">
        <v>0</v>
      </c>
      <c r="D10" s="14" t="s">
        <v>33</v>
      </c>
      <c r="E10" s="22" t="s">
        <v>109</v>
      </c>
      <c r="G10">
        <f>IF(LEFT(D10,1)="M",MIN(G$1:G9)-1,"")</f>
        <v>93</v>
      </c>
      <c r="H10">
        <f>IF(LEFT(D10,1)="W",MIN(H$1:H9)-1,"")</f>
      </c>
    </row>
    <row r="11" spans="1:8" ht="12.75">
      <c r="A11">
        <v>9</v>
      </c>
      <c r="B11" t="s">
        <v>21</v>
      </c>
      <c r="C11" t="s">
        <v>0</v>
      </c>
      <c r="D11" s="14" t="s">
        <v>40</v>
      </c>
      <c r="E11" s="22" t="s">
        <v>110</v>
      </c>
      <c r="G11">
        <f>IF(LEFT(D11,1)="M",MIN(G$1:G10)-1,"")</f>
        <v>92</v>
      </c>
      <c r="H11">
        <f>IF(LEFT(D11,1)="W",MIN(H$1:H10)-1,"")</f>
      </c>
    </row>
    <row r="12" spans="1:8" ht="12.75">
      <c r="A12">
        <v>10</v>
      </c>
      <c r="B12" t="s">
        <v>3</v>
      </c>
      <c r="C12" t="s">
        <v>0</v>
      </c>
      <c r="D12" s="14" t="s">
        <v>37</v>
      </c>
      <c r="E12" s="22" t="s">
        <v>111</v>
      </c>
      <c r="G12">
        <f>IF(LEFT(D12,1)="M",MIN(G$1:G11)-1,"")</f>
      </c>
      <c r="H12">
        <f>IF(LEFT(D12,1)="W",MIN(H$1:H11)-1,"")</f>
        <v>100</v>
      </c>
    </row>
    <row r="13" spans="1:8" ht="12.75">
      <c r="A13">
        <v>11</v>
      </c>
      <c r="B13" t="s">
        <v>6</v>
      </c>
      <c r="C13" t="s">
        <v>0</v>
      </c>
      <c r="D13" s="14" t="s">
        <v>33</v>
      </c>
      <c r="E13" s="22" t="s">
        <v>112</v>
      </c>
      <c r="G13">
        <f>IF(LEFT(D13,1)="M",MIN(G$1:G12)-1,"")</f>
        <v>91</v>
      </c>
      <c r="H13">
        <f>IF(LEFT(D13,1)="W",MIN(H$1:H12)-1,"")</f>
      </c>
    </row>
    <row r="14" spans="1:8" ht="12.75">
      <c r="A14">
        <v>12</v>
      </c>
      <c r="B14" t="s">
        <v>66</v>
      </c>
      <c r="C14" t="s">
        <v>0</v>
      </c>
      <c r="D14" s="14" t="s">
        <v>38</v>
      </c>
      <c r="E14" s="22" t="s">
        <v>113</v>
      </c>
      <c r="G14">
        <f>IF(LEFT(D14,1)="M",MIN(G$1:G13)-1,"")</f>
        <v>90</v>
      </c>
      <c r="H14">
        <f>IF(LEFT(D14,1)="W",MIN(H$1:H13)-1,"")</f>
      </c>
    </row>
    <row r="15" spans="1:8" ht="12.75">
      <c r="A15">
        <v>13</v>
      </c>
      <c r="B15" t="s">
        <v>8</v>
      </c>
      <c r="C15" t="s">
        <v>0</v>
      </c>
      <c r="D15" s="14" t="s">
        <v>44</v>
      </c>
      <c r="E15" s="22" t="s">
        <v>114</v>
      </c>
      <c r="G15">
        <f>IF(LEFT(D15,1)="M",MIN(G$1:G14)-1,"")</f>
      </c>
      <c r="H15">
        <f>IF(LEFT(D15,1)="W",MIN(H$1:H14)-1,"")</f>
        <v>99</v>
      </c>
    </row>
    <row r="16" spans="1:8" ht="12.75">
      <c r="A16">
        <v>14</v>
      </c>
      <c r="B16" t="s">
        <v>28</v>
      </c>
      <c r="C16" t="s">
        <v>0</v>
      </c>
      <c r="D16" s="14" t="s">
        <v>35</v>
      </c>
      <c r="E16" s="22" t="s">
        <v>115</v>
      </c>
      <c r="G16">
        <f>IF(LEFT(D16,1)="M",MIN(G$1:G15)-1,"")</f>
      </c>
      <c r="H16">
        <f>IF(LEFT(D16,1)="W",MIN(H$1:H15)-1,"")</f>
        <v>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B3" sqref="B3:H20"/>
    </sheetView>
  </sheetViews>
  <sheetFormatPr defaultColWidth="9.140625" defaultRowHeight="12.75"/>
  <cols>
    <col min="1" max="1" width="5.28125" style="0" bestFit="1" customWidth="1"/>
    <col min="2" max="2" width="17.28125" style="0" bestFit="1" customWidth="1"/>
    <col min="3" max="3" width="10.140625" style="0" bestFit="1" customWidth="1"/>
    <col min="4" max="5" width="8.140625" style="0" bestFit="1" customWidth="1"/>
    <col min="6" max="6" width="8.8515625" style="0" customWidth="1"/>
    <col min="7" max="7" width="6.28125" style="0" bestFit="1" customWidth="1"/>
    <col min="8" max="8" width="4.00390625" style="0" bestFit="1" customWidth="1"/>
    <col min="9" max="16384" width="34.57421875" style="0" customWidth="1"/>
  </cols>
  <sheetData>
    <row r="1" spans="1:7" ht="12.75">
      <c r="A1" t="s">
        <v>16</v>
      </c>
      <c r="B1" t="s">
        <v>9</v>
      </c>
      <c r="C1" t="s">
        <v>10</v>
      </c>
      <c r="D1" t="s">
        <v>11</v>
      </c>
      <c r="E1" t="s">
        <v>17</v>
      </c>
      <c r="G1" t="s">
        <v>18</v>
      </c>
    </row>
    <row r="2" spans="7:8" ht="12.75">
      <c r="G2" s="7">
        <v>101</v>
      </c>
      <c r="H2" s="7">
        <v>101</v>
      </c>
    </row>
    <row r="3" spans="1:8" ht="12.75">
      <c r="A3">
        <v>1</v>
      </c>
      <c r="B3" t="s">
        <v>1</v>
      </c>
      <c r="C3" t="s">
        <v>0</v>
      </c>
      <c r="D3" t="s">
        <v>32</v>
      </c>
      <c r="E3" s="22" t="s">
        <v>121</v>
      </c>
      <c r="F3" s="15"/>
      <c r="G3">
        <f>IF(LEFT(D3,1)="M",MIN(G$1:G2)-1,"")</f>
        <v>100</v>
      </c>
      <c r="H3">
        <f>IF(LEFT(D3,1)="W",MIN(H$1:H2)-1,"")</f>
      </c>
    </row>
    <row r="4" spans="1:8" ht="12.75">
      <c r="A4">
        <v>2</v>
      </c>
      <c r="B4" t="s">
        <v>19</v>
      </c>
      <c r="C4" t="s">
        <v>0</v>
      </c>
      <c r="D4" t="s">
        <v>30</v>
      </c>
      <c r="E4" s="22" t="s">
        <v>122</v>
      </c>
      <c r="F4" s="15"/>
      <c r="G4">
        <f>IF(LEFT(D4,1)="M",MIN(G$1:G3)-1,"")</f>
        <v>99</v>
      </c>
      <c r="H4">
        <f>IF(LEFT(D4,1)="W",MIN(H$1:H3)-1,"")</f>
      </c>
    </row>
    <row r="5" spans="1:8" ht="12.75">
      <c r="A5">
        <v>3</v>
      </c>
      <c r="B5" t="s">
        <v>61</v>
      </c>
      <c r="C5" t="s">
        <v>22</v>
      </c>
      <c r="D5" t="s">
        <v>30</v>
      </c>
      <c r="E5" s="22" t="s">
        <v>123</v>
      </c>
      <c r="F5" s="16"/>
      <c r="G5">
        <f>IF(LEFT(D5,1)="M",MIN(G$1:G4)-1,"")</f>
        <v>98</v>
      </c>
      <c r="H5">
        <f>IF(LEFT(D5,1)="W",MIN(H$1:H4)-1,"")</f>
      </c>
    </row>
    <row r="6" spans="1:8" ht="12.75">
      <c r="A6">
        <v>4</v>
      </c>
      <c r="B6" t="s">
        <v>136</v>
      </c>
      <c r="C6" t="s">
        <v>0</v>
      </c>
      <c r="D6" t="s">
        <v>46</v>
      </c>
      <c r="E6" s="22" t="s">
        <v>69</v>
      </c>
      <c r="F6" s="16"/>
      <c r="G6">
        <f>IF(LEFT(D6,1)="M",MIN(G$1:G5)-1,"")</f>
        <v>97</v>
      </c>
      <c r="H6">
        <f>IF(LEFT(D6,1)="W",MIN(H$1:H5)-1,"")</f>
      </c>
    </row>
    <row r="7" spans="1:8" ht="12.75">
      <c r="A7">
        <v>5</v>
      </c>
      <c r="B7" t="s">
        <v>137</v>
      </c>
      <c r="C7" t="s">
        <v>53</v>
      </c>
      <c r="D7" t="s">
        <v>46</v>
      </c>
      <c r="E7" s="22" t="s">
        <v>124</v>
      </c>
      <c r="F7" s="16"/>
      <c r="G7">
        <f>IF(LEFT(D7,1)="M",MIN(G$1:G6)-1,"")</f>
        <v>96</v>
      </c>
      <c r="H7">
        <f>IF(LEFT(D7,1)="W",MIN(H$1:H6)-1,"")</f>
      </c>
    </row>
    <row r="8" spans="1:8" ht="12.75">
      <c r="A8">
        <v>6</v>
      </c>
      <c r="B8" t="s">
        <v>26</v>
      </c>
      <c r="C8" t="s">
        <v>0</v>
      </c>
      <c r="D8" t="s">
        <v>31</v>
      </c>
      <c r="E8" s="22" t="s">
        <v>125</v>
      </c>
      <c r="F8" s="16"/>
      <c r="G8">
        <f>IF(LEFT(D8,1)="M",MIN(G$1:G7)-1,"")</f>
      </c>
      <c r="H8">
        <f>IF(LEFT(D8,1)="W",MIN(H$1:H7)-1,"")</f>
        <v>100</v>
      </c>
    </row>
    <row r="9" spans="1:8" ht="12.75">
      <c r="A9">
        <v>7</v>
      </c>
      <c r="B9" t="s">
        <v>62</v>
      </c>
      <c r="C9" t="s">
        <v>0</v>
      </c>
      <c r="D9" t="s">
        <v>33</v>
      </c>
      <c r="E9" s="22" t="s">
        <v>126</v>
      </c>
      <c r="F9" s="16"/>
      <c r="G9">
        <f>IF(LEFT(D9,1)="M",MIN(G$1:G8)-1,"")</f>
        <v>95</v>
      </c>
      <c r="H9">
        <f>IF(LEFT(D9,1)="W",MIN(H$1:H8)-1,"")</f>
      </c>
    </row>
    <row r="10" spans="1:8" ht="12.75">
      <c r="A10">
        <v>8</v>
      </c>
      <c r="B10" t="s">
        <v>27</v>
      </c>
      <c r="C10" t="s">
        <v>0</v>
      </c>
      <c r="D10" t="s">
        <v>30</v>
      </c>
      <c r="E10" s="22" t="s">
        <v>127</v>
      </c>
      <c r="F10" s="16"/>
      <c r="G10">
        <f>IF(LEFT(D10,1)="M",MIN(G$1:G9)-1,"")</f>
        <v>94</v>
      </c>
      <c r="H10">
        <f>IF(LEFT(D10,1)="W",MIN(H$1:H9)-1,"")</f>
      </c>
    </row>
    <row r="11" spans="1:8" ht="12.75">
      <c r="A11">
        <v>9</v>
      </c>
      <c r="B11" t="s">
        <v>6</v>
      </c>
      <c r="C11" t="s">
        <v>0</v>
      </c>
      <c r="D11" t="s">
        <v>33</v>
      </c>
      <c r="E11" s="22" t="s">
        <v>128</v>
      </c>
      <c r="F11" s="16"/>
      <c r="G11">
        <f>IF(LEFT(D11,1)="M",MIN(G$1:G10)-1,"")</f>
        <v>93</v>
      </c>
      <c r="H11">
        <f>IF(LEFT(D11,1)="W",MIN(H$1:H10)-1,"")</f>
      </c>
    </row>
    <row r="12" spans="1:8" ht="12.75">
      <c r="A12">
        <v>10</v>
      </c>
      <c r="B12" t="s">
        <v>5</v>
      </c>
      <c r="C12" t="s">
        <v>0</v>
      </c>
      <c r="D12" t="s">
        <v>35</v>
      </c>
      <c r="E12" s="22" t="s">
        <v>129</v>
      </c>
      <c r="F12" s="16"/>
      <c r="G12">
        <f>IF(LEFT(D12,1)="M",MIN(G$1:G11)-1,"")</f>
      </c>
      <c r="H12">
        <f>IF(LEFT(D12,1)="W",MIN(H$1:H11)-1,"")</f>
        <v>99</v>
      </c>
    </row>
    <row r="13" spans="1:8" ht="12.75">
      <c r="A13">
        <v>11</v>
      </c>
      <c r="B13" t="s">
        <v>138</v>
      </c>
      <c r="C13" t="s">
        <v>0</v>
      </c>
      <c r="D13" t="s">
        <v>33</v>
      </c>
      <c r="E13" s="22" t="s">
        <v>130</v>
      </c>
      <c r="F13" s="16"/>
      <c r="G13">
        <f>IF(LEFT(D13,1)="M",MIN(G$1:G12)-1,"")</f>
        <v>92</v>
      </c>
      <c r="H13">
        <f>IF(LEFT(D13,1)="W",MIN(H$1:H12)-1,"")</f>
      </c>
    </row>
    <row r="14" spans="1:8" ht="12.75">
      <c r="A14">
        <v>12</v>
      </c>
      <c r="B14" t="s">
        <v>90</v>
      </c>
      <c r="D14" t="s">
        <v>29</v>
      </c>
      <c r="E14" s="22" t="s">
        <v>131</v>
      </c>
      <c r="F14" s="16"/>
      <c r="G14">
        <f>IF(LEFT(D14,1)="M",MIN(G$1:G13)-1,"")</f>
      </c>
      <c r="H14">
        <f>IF(LEFT(D14,1)="W",MIN(H$1:H13)-1,"")</f>
        <v>98</v>
      </c>
    </row>
    <row r="15" spans="1:8" ht="12.75">
      <c r="A15">
        <v>13</v>
      </c>
      <c r="B15" t="s">
        <v>23</v>
      </c>
      <c r="D15" t="s">
        <v>29</v>
      </c>
      <c r="E15" s="22" t="s">
        <v>132</v>
      </c>
      <c r="F15" s="16"/>
      <c r="G15">
        <f>IF(LEFT(D15,1)="M",MIN(G$1:G14)-1,"")</f>
      </c>
      <c r="H15">
        <f>IF(LEFT(D15,1)="W",MIN(H$1:H14)-1,"")</f>
        <v>97</v>
      </c>
    </row>
    <row r="16" spans="1:8" ht="12.75">
      <c r="A16">
        <v>14</v>
      </c>
      <c r="B16" t="s">
        <v>139</v>
      </c>
      <c r="C16" t="s">
        <v>53</v>
      </c>
      <c r="D16" t="s">
        <v>117</v>
      </c>
      <c r="E16" s="22" t="s">
        <v>133</v>
      </c>
      <c r="F16" s="16"/>
      <c r="G16">
        <f>IF(LEFT(D16,1)="M",MIN(G$1:G15)-1,"")</f>
        <v>91</v>
      </c>
      <c r="H16">
        <f>IF(LEFT(D16,1)="W",MIN(H$1:H15)-1,"")</f>
      </c>
    </row>
    <row r="17" spans="1:8" ht="12.75">
      <c r="A17">
        <v>15</v>
      </c>
      <c r="B17" t="s">
        <v>140</v>
      </c>
      <c r="C17" t="s">
        <v>118</v>
      </c>
      <c r="D17" t="s">
        <v>41</v>
      </c>
      <c r="E17" s="22" t="s">
        <v>134</v>
      </c>
      <c r="F17" s="16"/>
      <c r="G17">
        <f>IF(LEFT(D17,1)="M",MIN(G$1:G16)-1,"")</f>
      </c>
      <c r="H17">
        <f>IF(LEFT(D17,1)="W",MIN(H$1:H16)-1,"")</f>
        <v>96</v>
      </c>
    </row>
    <row r="18" spans="1:8" ht="12.75">
      <c r="A18">
        <v>16</v>
      </c>
      <c r="B18" t="s">
        <v>141</v>
      </c>
      <c r="C18" t="s">
        <v>53</v>
      </c>
      <c r="D18" t="s">
        <v>119</v>
      </c>
      <c r="E18" s="22" t="s">
        <v>135</v>
      </c>
      <c r="F18" s="16"/>
      <c r="G18">
        <f>IF(LEFT(D18,1)="M",MIN(G$1:G17)-1,"")</f>
      </c>
      <c r="H18">
        <f>IF(LEFT(D18,1)="W",MIN(H$1:H17)-1,"")</f>
        <v>95</v>
      </c>
    </row>
    <row r="19" spans="1:8" ht="12.75">
      <c r="A19" t="s">
        <v>120</v>
      </c>
      <c r="B19" t="s">
        <v>142</v>
      </c>
      <c r="C19" t="s">
        <v>0</v>
      </c>
      <c r="D19" t="s">
        <v>48</v>
      </c>
      <c r="E19" s="22" t="s">
        <v>52</v>
      </c>
      <c r="F19" s="16"/>
      <c r="G19">
        <v>0</v>
      </c>
      <c r="H19">
        <f>IF(LEFT(D19,1)="W",MIN(H$1:H18)-1,"")</f>
      </c>
    </row>
    <row r="20" spans="1:8" ht="12.75">
      <c r="A20" t="s">
        <v>51</v>
      </c>
      <c r="B20" t="s">
        <v>49</v>
      </c>
      <c r="C20" t="s">
        <v>0</v>
      </c>
      <c r="D20" t="s">
        <v>50</v>
      </c>
      <c r="E20" s="22" t="s">
        <v>52</v>
      </c>
      <c r="F20" s="16"/>
      <c r="G20">
        <v>0</v>
      </c>
      <c r="H20">
        <f>IF(LEFT(D20,1)="W",MIN(H$1:H19)-1,"")</f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G2" sqref="G2:H3"/>
    </sheetView>
  </sheetViews>
  <sheetFormatPr defaultColWidth="9.140625" defaultRowHeight="12.75"/>
  <cols>
    <col min="1" max="1" width="5.28125" style="0" bestFit="1" customWidth="1"/>
    <col min="2" max="2" width="26.421875" style="0" bestFit="1" customWidth="1"/>
    <col min="3" max="3" width="7.28125" style="0" bestFit="1" customWidth="1"/>
    <col min="4" max="4" width="7.28125" style="0" customWidth="1"/>
    <col min="5" max="5" width="8.140625" style="0" bestFit="1" customWidth="1"/>
    <col min="6" max="6" width="8.8515625" style="0" customWidth="1"/>
    <col min="7" max="7" width="6.28125" style="0" bestFit="1" customWidth="1"/>
    <col min="8" max="8" width="4.00390625" style="0" bestFit="1" customWidth="1"/>
    <col min="9" max="16384" width="34.57421875" style="0" customWidth="1"/>
  </cols>
  <sheetData>
    <row r="1" spans="1:7" ht="12.75">
      <c r="A1" t="s">
        <v>16</v>
      </c>
      <c r="B1" t="s">
        <v>9</v>
      </c>
      <c r="C1" t="s">
        <v>10</v>
      </c>
      <c r="D1" t="s">
        <v>11</v>
      </c>
      <c r="E1" t="s">
        <v>17</v>
      </c>
      <c r="G1" t="s">
        <v>18</v>
      </c>
    </row>
    <row r="2" spans="7:8" ht="12.75">
      <c r="G2" s="7">
        <v>101</v>
      </c>
      <c r="H2" s="7">
        <v>101</v>
      </c>
    </row>
    <row r="3" spans="1:8" ht="12.75">
      <c r="A3" s="8">
        <v>1</v>
      </c>
      <c r="B3" s="13" t="s">
        <v>143</v>
      </c>
      <c r="C3" s="8" t="s">
        <v>144</v>
      </c>
      <c r="D3" s="8" t="s">
        <v>30</v>
      </c>
      <c r="E3" s="17" t="s">
        <v>148</v>
      </c>
      <c r="F3" s="10"/>
      <c r="G3">
        <f>IF(LEFT(D3,1)="M",MIN(G$1:G2)-1,"")</f>
        <v>100</v>
      </c>
      <c r="H3">
        <f>IF(LEFT(D3,1)="W",MIN(H$1:H2)-1,"")</f>
      </c>
    </row>
    <row r="4" spans="1:8" ht="12.75">
      <c r="A4" s="8">
        <v>2</v>
      </c>
      <c r="B4" s="13" t="s">
        <v>62</v>
      </c>
      <c r="C4" s="8" t="s">
        <v>0</v>
      </c>
      <c r="D4" s="8" t="s">
        <v>33</v>
      </c>
      <c r="E4" s="17" t="s">
        <v>149</v>
      </c>
      <c r="F4" s="10"/>
      <c r="G4">
        <f>IF(LEFT(D4,1)="M",MIN(G$1:G3)-1,"")</f>
        <v>99</v>
      </c>
      <c r="H4">
        <f>IF(LEFT(D4,1)="W",MIN(H$1:H3)-1,"")</f>
      </c>
    </row>
    <row r="5" spans="1:8" ht="12.75">
      <c r="A5" s="8">
        <v>3</v>
      </c>
      <c r="B5" s="13" t="s">
        <v>45</v>
      </c>
      <c r="C5" s="8" t="s">
        <v>0</v>
      </c>
      <c r="D5" s="8" t="s">
        <v>33</v>
      </c>
      <c r="E5" s="17" t="s">
        <v>150</v>
      </c>
      <c r="F5" s="10"/>
      <c r="G5">
        <f>IF(LEFT(D5,1)="M",MIN(G$1:G4)-1,"")</f>
        <v>98</v>
      </c>
      <c r="H5">
        <f>IF(LEFT(D5,1)="W",MIN(H$1:H4)-1,"")</f>
      </c>
    </row>
    <row r="6" spans="1:8" ht="12.75">
      <c r="A6" s="8">
        <v>4</v>
      </c>
      <c r="B6" s="13" t="s">
        <v>21</v>
      </c>
      <c r="C6" s="8" t="s">
        <v>0</v>
      </c>
      <c r="D6" s="8" t="s">
        <v>40</v>
      </c>
      <c r="E6" s="17" t="s">
        <v>151</v>
      </c>
      <c r="F6" s="10"/>
      <c r="G6">
        <f>IF(LEFT(D6,1)="M",MIN(G$1:G5)-1,"")</f>
        <v>97</v>
      </c>
      <c r="H6">
        <f>IF(LEFT(D6,1)="W",MIN(H$1:H5)-1,"")</f>
      </c>
    </row>
    <row r="7" spans="1:8" ht="12.75">
      <c r="A7" s="8">
        <v>5</v>
      </c>
      <c r="B7" s="13" t="s">
        <v>47</v>
      </c>
      <c r="C7" s="8" t="s">
        <v>0</v>
      </c>
      <c r="D7" s="8" t="s">
        <v>46</v>
      </c>
      <c r="E7" s="17" t="s">
        <v>152</v>
      </c>
      <c r="F7" s="10"/>
      <c r="G7">
        <f>IF(LEFT(D7,1)="M",MIN(G$1:G6)-1,"")</f>
        <v>96</v>
      </c>
      <c r="H7">
        <f>IF(LEFT(D7,1)="W",MIN(H$1:H6)-1,"")</f>
      </c>
    </row>
    <row r="8" spans="1:8" ht="12.75">
      <c r="A8" s="8">
        <v>6</v>
      </c>
      <c r="B8" s="13" t="s">
        <v>2</v>
      </c>
      <c r="C8" s="8" t="s">
        <v>0</v>
      </c>
      <c r="D8" s="8" t="s">
        <v>34</v>
      </c>
      <c r="E8" s="17" t="s">
        <v>153</v>
      </c>
      <c r="F8" s="10"/>
      <c r="G8">
        <f>IF(LEFT(D8,1)="M",MIN(G$1:G7)-1,"")</f>
        <v>95</v>
      </c>
      <c r="H8">
        <f>IF(LEFT(D8,1)="W",MIN(H$1:H7)-1,"")</f>
      </c>
    </row>
    <row r="9" spans="1:8" ht="12.75">
      <c r="A9" s="8">
        <v>7</v>
      </c>
      <c r="B9" s="13" t="s">
        <v>145</v>
      </c>
      <c r="C9" s="8"/>
      <c r="D9" s="8" t="s">
        <v>30</v>
      </c>
      <c r="E9" s="17" t="s">
        <v>154</v>
      </c>
      <c r="F9" s="10"/>
      <c r="G9">
        <f>IF(LEFT(D9,1)="M",MIN(G$1:G8)-1,"")</f>
        <v>94</v>
      </c>
      <c r="H9">
        <f>IF(LEFT(D9,1)="W",MIN(H$1:H8)-1,"")</f>
      </c>
    </row>
    <row r="10" spans="1:8" ht="12.75">
      <c r="A10" s="8">
        <v>8</v>
      </c>
      <c r="B10" s="13" t="s">
        <v>146</v>
      </c>
      <c r="C10" s="8" t="s">
        <v>0</v>
      </c>
      <c r="D10" s="8" t="s">
        <v>31</v>
      </c>
      <c r="E10" s="17" t="s">
        <v>155</v>
      </c>
      <c r="F10" s="10"/>
      <c r="G10">
        <f>IF(LEFT(D10,1)="M",MIN(G$1:G9)-1,"")</f>
      </c>
      <c r="H10">
        <f>IF(LEFT(D10,1)="W",MIN(H$1:H9)-1,"")</f>
        <v>100</v>
      </c>
    </row>
    <row r="11" spans="1:8" ht="12.75">
      <c r="A11" s="8">
        <v>9</v>
      </c>
      <c r="B11" s="13" t="s">
        <v>6</v>
      </c>
      <c r="C11" s="8" t="s">
        <v>0</v>
      </c>
      <c r="D11" s="8" t="s">
        <v>33</v>
      </c>
      <c r="E11" s="17" t="s">
        <v>156</v>
      </c>
      <c r="F11" s="10"/>
      <c r="G11">
        <f>IF(LEFT(D11,1)="M",MIN(G$1:G10)-1,"")</f>
        <v>93</v>
      </c>
      <c r="H11">
        <f>IF(LEFT(D11,1)="W",MIN(H$1:H10)-1,"")</f>
      </c>
    </row>
    <row r="12" spans="1:8" ht="12.75">
      <c r="A12" s="8">
        <v>10</v>
      </c>
      <c r="B12" s="13" t="s">
        <v>147</v>
      </c>
      <c r="C12" s="8" t="s">
        <v>0</v>
      </c>
      <c r="D12" s="8" t="s">
        <v>39</v>
      </c>
      <c r="E12" s="22" t="s">
        <v>157</v>
      </c>
      <c r="G12">
        <f>IF(LEFT(D12,1)="M",MIN(G$1:G11)-1,"")</f>
      </c>
      <c r="H12">
        <f>IF(LEFT(D12,1)="W",MIN(H$1:H11)-1,"")</f>
        <v>99</v>
      </c>
    </row>
    <row r="14" ht="12.75">
      <c r="F14" s="10"/>
    </row>
    <row r="16" ht="12.75">
      <c r="F16" s="10"/>
    </row>
    <row r="18" ht="12.75">
      <c r="F18" s="10"/>
    </row>
    <row r="20" ht="12.75">
      <c r="F20" s="10"/>
    </row>
    <row r="22" ht="12.75">
      <c r="F22" s="10"/>
    </row>
    <row r="24" ht="12.75">
      <c r="F24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G2" sqref="G2:H3"/>
    </sheetView>
  </sheetViews>
  <sheetFormatPr defaultColWidth="9.140625" defaultRowHeight="12.75"/>
  <cols>
    <col min="1" max="1" width="5.28125" style="0" bestFit="1" customWidth="1"/>
    <col min="2" max="2" width="19.140625" style="0" bestFit="1" customWidth="1"/>
    <col min="3" max="3" width="6.28125" style="0" bestFit="1" customWidth="1"/>
    <col min="4" max="4" width="4.8515625" style="0" bestFit="1" customWidth="1"/>
    <col min="5" max="5" width="8.140625" style="0" bestFit="1" customWidth="1"/>
    <col min="6" max="6" width="8.8515625" style="0" customWidth="1"/>
    <col min="7" max="7" width="6.28125" style="0" bestFit="1" customWidth="1"/>
    <col min="8" max="8" width="4.00390625" style="0" bestFit="1" customWidth="1"/>
    <col min="9" max="16384" width="34.57421875" style="0" customWidth="1"/>
  </cols>
  <sheetData>
    <row r="1" spans="1:7" ht="12.75">
      <c r="A1" t="s">
        <v>16</v>
      </c>
      <c r="B1" t="s">
        <v>9</v>
      </c>
      <c r="C1" t="s">
        <v>10</v>
      </c>
      <c r="D1" t="s">
        <v>11</v>
      </c>
      <c r="E1" t="s">
        <v>17</v>
      </c>
      <c r="G1" t="s">
        <v>18</v>
      </c>
    </row>
    <row r="2" spans="7:8" ht="12.75">
      <c r="G2" s="7">
        <v>101</v>
      </c>
      <c r="H2" s="7">
        <v>101</v>
      </c>
    </row>
    <row r="3" spans="1:8" ht="12.75">
      <c r="A3" s="8">
        <v>1</v>
      </c>
      <c r="B3" s="13" t="s">
        <v>1</v>
      </c>
      <c r="C3" s="8" t="s">
        <v>0</v>
      </c>
      <c r="D3" s="8" t="s">
        <v>32</v>
      </c>
      <c r="E3" s="11">
        <v>0.7520833333333333</v>
      </c>
      <c r="F3" s="10"/>
      <c r="G3">
        <f>IF(LEFT(D3,1)="M",MIN(G$1:G2)-1,"")</f>
        <v>100</v>
      </c>
      <c r="H3">
        <f>IF(LEFT(D3,1)="W",MIN(H$1:H2)-1,"")</f>
      </c>
    </row>
    <row r="4" spans="1:8" ht="12.75">
      <c r="A4" s="8">
        <v>2</v>
      </c>
      <c r="B4" s="13" t="s">
        <v>160</v>
      </c>
      <c r="C4" s="8" t="s">
        <v>0</v>
      </c>
      <c r="D4" s="8" t="s">
        <v>33</v>
      </c>
      <c r="E4" s="11">
        <v>0.8354166666666667</v>
      </c>
      <c r="F4" s="10"/>
      <c r="G4">
        <f>IF(LEFT(D4,1)="M",MIN(G$1:G3)-1,"")</f>
        <v>99</v>
      </c>
      <c r="H4">
        <f>IF(LEFT(D4,1)="W",MIN(H$1:H3)-1,"")</f>
      </c>
    </row>
    <row r="5" spans="1:8" ht="12.75">
      <c r="A5" s="8">
        <v>3</v>
      </c>
      <c r="B5" s="13" t="s">
        <v>2</v>
      </c>
      <c r="C5" s="8" t="s">
        <v>0</v>
      </c>
      <c r="D5" s="8" t="s">
        <v>34</v>
      </c>
      <c r="E5" s="11">
        <v>0.8881944444444444</v>
      </c>
      <c r="F5" s="10"/>
      <c r="G5">
        <f>IF(LEFT(D5,1)="M",MIN(G$1:G4)-1,"")</f>
        <v>98</v>
      </c>
      <c r="H5">
        <f>IF(LEFT(D5,1)="W",MIN(H$1:H4)-1,"")</f>
      </c>
    </row>
    <row r="6" spans="1:8" ht="12.75">
      <c r="A6" s="8">
        <v>4</v>
      </c>
      <c r="B6" s="13" t="s">
        <v>27</v>
      </c>
      <c r="C6" s="8" t="s">
        <v>0</v>
      </c>
      <c r="D6" s="8" t="s">
        <v>30</v>
      </c>
      <c r="E6" s="11">
        <v>0.9208333333333334</v>
      </c>
      <c r="F6" s="10"/>
      <c r="G6">
        <f>IF(LEFT(D6,1)="M",MIN(G$1:G5)-1,"")</f>
        <v>97</v>
      </c>
      <c r="H6">
        <f>IF(LEFT(D6,1)="W",MIN(H$1:H5)-1,"")</f>
      </c>
    </row>
    <row r="7" spans="1:8" ht="12.75">
      <c r="A7" s="8">
        <v>5</v>
      </c>
      <c r="B7" s="13" t="s">
        <v>137</v>
      </c>
      <c r="C7" s="8" t="s">
        <v>53</v>
      </c>
      <c r="D7" s="8" t="s">
        <v>46</v>
      </c>
      <c r="E7" s="11">
        <v>0.9423611111111111</v>
      </c>
      <c r="F7" s="10"/>
      <c r="G7">
        <f>IF(LEFT(D7,1)="M",MIN(G$1:G6)-1,"")</f>
        <v>96</v>
      </c>
      <c r="H7">
        <f>IF(LEFT(D7,1)="W",MIN(H$1:H6)-1,"")</f>
      </c>
    </row>
    <row r="8" spans="1:8" ht="12.75">
      <c r="A8" s="8">
        <v>6</v>
      </c>
      <c r="B8" s="13" t="s">
        <v>7</v>
      </c>
      <c r="C8" s="8" t="s">
        <v>0</v>
      </c>
      <c r="D8" s="8" t="s">
        <v>38</v>
      </c>
      <c r="E8" s="11">
        <v>0.9854166666666666</v>
      </c>
      <c r="F8" s="10"/>
      <c r="G8">
        <f>IF(LEFT(D8,1)="M",MIN(G$1:G7)-1,"")</f>
        <v>95</v>
      </c>
      <c r="H8">
        <f>IF(LEFT(D8,1)="W",MIN(H$1:H7)-1,"")</f>
      </c>
    </row>
    <row r="9" spans="1:8" ht="12.75">
      <c r="A9" s="8">
        <v>7</v>
      </c>
      <c r="B9" s="13" t="s">
        <v>62</v>
      </c>
      <c r="C9" s="8" t="s">
        <v>0</v>
      </c>
      <c r="D9" s="8" t="s">
        <v>33</v>
      </c>
      <c r="E9" s="11">
        <v>0.998611111111111</v>
      </c>
      <c r="F9" s="10"/>
      <c r="G9">
        <f>IF(LEFT(D9,1)="M",MIN(G$1:G8)-1,"")</f>
        <v>94</v>
      </c>
      <c r="H9">
        <f>IF(LEFT(D9,1)="W",MIN(H$1:H8)-1,"")</f>
      </c>
    </row>
    <row r="10" spans="1:8" ht="12.75">
      <c r="A10" s="8">
        <v>8</v>
      </c>
      <c r="B10" s="13" t="s">
        <v>47</v>
      </c>
      <c r="C10" s="8" t="s">
        <v>0</v>
      </c>
      <c r="D10" s="8" t="s">
        <v>46</v>
      </c>
      <c r="E10" s="23">
        <v>1.003472222222222</v>
      </c>
      <c r="F10" s="10"/>
      <c r="G10">
        <f>IF(LEFT(D10,1)="M",MIN(G$1:G9)-1,"")</f>
        <v>93</v>
      </c>
      <c r="H10">
        <f>IF(LEFT(D10,1)="W",MIN(H$1:H9)-1,"")</f>
      </c>
    </row>
    <row r="11" spans="1:8" ht="12.75">
      <c r="A11" s="8">
        <v>9</v>
      </c>
      <c r="B11" s="13" t="s">
        <v>21</v>
      </c>
      <c r="C11" s="8" t="s">
        <v>0</v>
      </c>
      <c r="D11" s="8" t="s">
        <v>40</v>
      </c>
      <c r="E11" s="23">
        <v>1.0604166666666666</v>
      </c>
      <c r="F11" s="10"/>
      <c r="G11">
        <f>IF(LEFT(D11,1)="M",MIN(G$1:G10)-1,"")</f>
        <v>92</v>
      </c>
      <c r="H11">
        <f>IF(LEFT(D11,1)="W",MIN(H$1:H10)-1,"")</f>
      </c>
    </row>
    <row r="12" spans="1:8" ht="12.75">
      <c r="A12" s="8">
        <v>10</v>
      </c>
      <c r="B12" s="13" t="s">
        <v>61</v>
      </c>
      <c r="C12" s="8" t="s">
        <v>161</v>
      </c>
      <c r="D12" s="8" t="s">
        <v>30</v>
      </c>
      <c r="E12" s="23">
        <v>1.1145833333333333</v>
      </c>
      <c r="F12" s="10"/>
      <c r="G12">
        <f>IF(LEFT(D12,1)="M",MIN(G$1:G11)-1,"")</f>
        <v>91</v>
      </c>
      <c r="H12">
        <f>IF(LEFT(D12,1)="W",MIN(H$1:H11)-1,"")</f>
      </c>
    </row>
    <row r="13" spans="1:8" ht="12.75">
      <c r="A13" s="8">
        <v>11</v>
      </c>
      <c r="B13" s="13" t="s">
        <v>162</v>
      </c>
      <c r="C13" s="8" t="s">
        <v>0</v>
      </c>
      <c r="D13" s="8" t="s">
        <v>30</v>
      </c>
      <c r="E13" s="23">
        <v>1.1708333333333334</v>
      </c>
      <c r="F13" s="10"/>
      <c r="G13">
        <f>IF(LEFT(D13,1)="M",MIN(G$1:G12)-1,"")</f>
        <v>90</v>
      </c>
      <c r="H13">
        <f>IF(LEFT(D13,1)="W",MIN(H$1:H12)-1,"")</f>
      </c>
    </row>
    <row r="14" spans="1:8" ht="12.75">
      <c r="A14" s="8">
        <v>12</v>
      </c>
      <c r="B14" s="13" t="s">
        <v>6</v>
      </c>
      <c r="C14" s="8" t="s">
        <v>0</v>
      </c>
      <c r="D14" s="8" t="s">
        <v>33</v>
      </c>
      <c r="E14" s="23">
        <v>1.2020833333333334</v>
      </c>
      <c r="F14" s="10"/>
      <c r="G14">
        <f>IF(LEFT(D14,1)="M",MIN(G$1:G13)-1,"")</f>
        <v>89</v>
      </c>
      <c r="H14">
        <f>IF(LEFT(D14,1)="W",MIN(H$1:H13)-1,"")</f>
      </c>
    </row>
    <row r="15" spans="1:8" ht="12.75">
      <c r="A15" s="8">
        <v>13</v>
      </c>
      <c r="B15" s="13" t="s">
        <v>163</v>
      </c>
      <c r="C15" s="8" t="s">
        <v>53</v>
      </c>
      <c r="D15" s="8" t="s">
        <v>31</v>
      </c>
      <c r="E15" s="23">
        <v>1.2194444444444443</v>
      </c>
      <c r="F15" s="10"/>
      <c r="G15">
        <f>IF(LEFT(D15,1)="M",MIN(G$1:G14)-1,"")</f>
      </c>
      <c r="H15">
        <f>IF(LEFT(D15,1)="W",MIN(H$1:H14)-1,"")</f>
        <v>100</v>
      </c>
    </row>
    <row r="16" spans="1:8" ht="12.75">
      <c r="A16" s="8">
        <v>14</v>
      </c>
      <c r="B16" s="13" t="s">
        <v>164</v>
      </c>
      <c r="C16" s="8" t="s">
        <v>161</v>
      </c>
      <c r="D16" s="8" t="s">
        <v>165</v>
      </c>
      <c r="E16" s="23">
        <v>1.4166666666666667</v>
      </c>
      <c r="F16" s="10"/>
      <c r="G16">
        <f>IF(LEFT(D16,1)="M",MIN(G$1:G15)-1,"")</f>
        <v>88</v>
      </c>
      <c r="H16">
        <f>IF(LEFT(D16,1)="W",MIN(H$1:H15)-1,"")</f>
      </c>
    </row>
    <row r="17" spans="1:8" ht="12.75">
      <c r="A17" s="8">
        <v>15</v>
      </c>
      <c r="B17" s="13" t="s">
        <v>166</v>
      </c>
      <c r="C17" s="8" t="s">
        <v>0</v>
      </c>
      <c r="D17" s="8" t="s">
        <v>41</v>
      </c>
      <c r="E17" s="23">
        <v>1.5743055555555554</v>
      </c>
      <c r="F17" s="10"/>
      <c r="G17">
        <f>IF(LEFT(D17,1)="M",MIN(G$1:G16)-1,"")</f>
      </c>
      <c r="H17">
        <f>IF(LEFT(D17,1)="W",MIN(H$1:H16)-1,"")</f>
        <v>99</v>
      </c>
    </row>
    <row r="18" spans="1:8" ht="12.75">
      <c r="A18" s="8">
        <v>16</v>
      </c>
      <c r="B18" s="13" t="s">
        <v>66</v>
      </c>
      <c r="C18" s="8" t="s">
        <v>0</v>
      </c>
      <c r="D18" s="8" t="s">
        <v>38</v>
      </c>
      <c r="E18" s="23">
        <v>2.2597222222222224</v>
      </c>
      <c r="F18" s="10"/>
      <c r="G18">
        <f>IF(LEFT(D18,1)="M",MIN(G$1:G17)-1,"")</f>
        <v>87</v>
      </c>
      <c r="H18">
        <f>IF(LEFT(D18,1)="W",MIN(H$1:H17)-1,"")</f>
      </c>
    </row>
    <row r="19" spans="1:6" ht="12.75">
      <c r="A19" s="8"/>
      <c r="B19" s="13"/>
      <c r="C19" s="8"/>
      <c r="D19" s="8"/>
      <c r="E19" s="9"/>
      <c r="F19" s="10"/>
    </row>
    <row r="20" spans="1:6" ht="12.75">
      <c r="A20" s="8"/>
      <c r="B20" s="13"/>
      <c r="C20" s="8"/>
      <c r="D20" s="8"/>
      <c r="E20" s="9"/>
      <c r="F20" s="10"/>
    </row>
    <row r="21" spans="1:6" ht="12.75">
      <c r="A21" s="8"/>
      <c r="B21" s="13"/>
      <c r="C21" s="8"/>
      <c r="D21" s="8"/>
      <c r="E21" s="9"/>
      <c r="F21" s="10"/>
    </row>
    <row r="22" spans="1:6" ht="12.75">
      <c r="A22" s="8"/>
      <c r="B22" s="13"/>
      <c r="C22" s="8"/>
      <c r="D22" s="8"/>
      <c r="E22" s="9"/>
      <c r="F22" s="10"/>
    </row>
    <row r="23" spans="1:6" ht="12.75">
      <c r="A23" s="8"/>
      <c r="B23" s="13"/>
      <c r="C23" s="8"/>
      <c r="D23" s="8"/>
      <c r="E23" s="9"/>
      <c r="F23" s="10"/>
    </row>
    <row r="24" spans="1:6" ht="12.75">
      <c r="A24" s="8"/>
      <c r="B24" s="13"/>
      <c r="C24" s="8"/>
      <c r="D24" s="8"/>
      <c r="E24" s="9"/>
      <c r="F24" s="10"/>
    </row>
    <row r="25" spans="1:6" ht="12.75">
      <c r="A25" s="8"/>
      <c r="B25" s="13"/>
      <c r="C25" s="8"/>
      <c r="D25" s="8"/>
      <c r="E25" s="9"/>
      <c r="F25" s="10"/>
    </row>
    <row r="26" spans="1:6" ht="12.75">
      <c r="A26" s="8"/>
      <c r="B26" s="13"/>
      <c r="C26" s="8"/>
      <c r="D26" s="8"/>
      <c r="E26" s="9"/>
      <c r="F26" s="10"/>
    </row>
    <row r="27" spans="1:6" ht="12.75">
      <c r="A27" s="8"/>
      <c r="B27" s="13"/>
      <c r="C27" s="8"/>
      <c r="D27" s="8"/>
      <c r="E27" s="9"/>
      <c r="F27" s="10"/>
    </row>
    <row r="28" spans="1:6" ht="12.75">
      <c r="A28" s="8"/>
      <c r="B28" s="13"/>
      <c r="C28" s="8"/>
      <c r="D28" s="8"/>
      <c r="E28" s="9"/>
      <c r="F28" s="10"/>
    </row>
    <row r="29" spans="1:6" ht="12.75">
      <c r="A29" s="8"/>
      <c r="B29" s="13"/>
      <c r="C29" s="8"/>
      <c r="D29" s="8"/>
      <c r="E29" s="9"/>
      <c r="F29" s="10"/>
    </row>
    <row r="30" spans="1:6" ht="12.75">
      <c r="A30" s="8"/>
      <c r="B30" s="13"/>
      <c r="C30" s="8"/>
      <c r="D30" s="8"/>
      <c r="E30" s="9"/>
      <c r="F30" s="10"/>
    </row>
    <row r="31" spans="1:6" ht="12.75">
      <c r="A31" s="8"/>
      <c r="B31" s="13"/>
      <c r="C31" s="8"/>
      <c r="D31" s="8"/>
      <c r="E31" s="9"/>
      <c r="F31" s="10"/>
    </row>
    <row r="32" spans="1:6" ht="12.75">
      <c r="A32" s="8"/>
      <c r="B32" s="13"/>
      <c r="C32" s="8"/>
      <c r="D32" s="8"/>
      <c r="E32" s="9"/>
      <c r="F32" s="10"/>
    </row>
    <row r="33" spans="1:6" ht="12.75">
      <c r="A33" s="8"/>
      <c r="B33" s="13"/>
      <c r="C33" s="8"/>
      <c r="D33" s="8"/>
      <c r="E33" s="9"/>
      <c r="F33" s="10"/>
    </row>
    <row r="34" spans="1:5" ht="12.75">
      <c r="A34" s="8"/>
      <c r="B34" s="13"/>
      <c r="C34" s="8"/>
      <c r="D34" s="8"/>
      <c r="E34" s="9"/>
    </row>
    <row r="35" spans="7:8" ht="12.75">
      <c r="G35">
        <f>IF(LEFT(D35,1)="M",MIN(G$1:G34)-1,"")</f>
      </c>
      <c r="H35">
        <f>IF(LEFT(D35,1)="W",MIN(H$1:H34)-1,"")</f>
      </c>
    </row>
    <row r="36" spans="6:8" ht="12.75">
      <c r="F36" s="10"/>
      <c r="G36">
        <f>IF(LEFT(D36,1)="M",MIN(G$1:G35)-1,"")</f>
      </c>
      <c r="H36">
        <f>IF(LEFT(D36,1)="W",MIN(H$1:H35)-1,"")</f>
      </c>
    </row>
    <row r="37" spans="7:8" ht="12.75">
      <c r="G37">
        <f>IF(LEFT(D37,1)="M",MIN(G$1:G36)-1,"")</f>
      </c>
      <c r="H37">
        <f>IF(LEFT(D37,1)="W",MIN(H$1:H36)-1,"")</f>
      </c>
    </row>
    <row r="38" spans="6:8" ht="12.75">
      <c r="F38" s="10"/>
      <c r="G38">
        <f>IF(LEFT(D38,1)="M",MIN(G$1:G37)-1,"")</f>
      </c>
      <c r="H38">
        <f>IF(LEFT(D38,1)="W",MIN(H$1:H37)-1,"")</f>
      </c>
    </row>
    <row r="39" spans="7:8" ht="12.75">
      <c r="G39">
        <f>IF(LEFT(D39,1)="M",MIN(G$1:G38)-1,"")</f>
      </c>
      <c r="H39">
        <f>IF(LEFT(D39,1)="W",MIN(H$1:H38)-1,"")</f>
      </c>
    </row>
    <row r="40" spans="6:8" ht="12.75">
      <c r="F40" s="10"/>
      <c r="G40">
        <f>IF(LEFT(D40,1)="M",MIN(G$1:G39)-1,"")</f>
      </c>
      <c r="H40">
        <f>IF(LEFT(D40,1)="W",MIN(H$1:H39)-1,"")</f>
      </c>
    </row>
    <row r="41" spans="7:8" ht="12.75">
      <c r="G41">
        <f>IF(LEFT(D41,1)="M",MIN(G$1:G40)-1,"")</f>
      </c>
      <c r="H41">
        <f>IF(LEFT(D41,1)="W",MIN(H$1:H40)-1,"")</f>
      </c>
    </row>
    <row r="42" ht="12.75">
      <c r="F42" s="10"/>
    </row>
    <row r="44" ht="12.75">
      <c r="F44" s="10"/>
    </row>
    <row r="46" ht="12.75">
      <c r="F46" s="10"/>
    </row>
    <row r="48" ht="12.75">
      <c r="F48" s="10"/>
    </row>
    <row r="50" ht="12.75">
      <c r="F50" s="10"/>
    </row>
    <row r="52" ht="12.75">
      <c r="F52" s="10"/>
    </row>
    <row r="54" ht="12.75">
      <c r="F54" s="10"/>
    </row>
    <row r="56" ht="12.75">
      <c r="F56" s="10"/>
    </row>
    <row r="58" ht="12.75">
      <c r="F58" s="10"/>
    </row>
    <row r="60" ht="12.75">
      <c r="F60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G3" sqref="G3:H3"/>
    </sheetView>
  </sheetViews>
  <sheetFormatPr defaultColWidth="9.140625" defaultRowHeight="12.75"/>
  <cols>
    <col min="1" max="1" width="5.28125" style="0" bestFit="1" customWidth="1"/>
    <col min="2" max="2" width="26.421875" style="0" bestFit="1" customWidth="1"/>
    <col min="3" max="3" width="10.140625" style="0" bestFit="1" customWidth="1"/>
    <col min="4" max="4" width="4.8515625" style="0" bestFit="1" customWidth="1"/>
    <col min="5" max="5" width="8.140625" style="0" bestFit="1" customWidth="1"/>
    <col min="6" max="6" width="8.8515625" style="0" customWidth="1"/>
    <col min="7" max="7" width="6.28125" style="0" bestFit="1" customWidth="1"/>
    <col min="8" max="8" width="4.00390625" style="0" bestFit="1" customWidth="1"/>
    <col min="9" max="16384" width="34.57421875" style="0" customWidth="1"/>
  </cols>
  <sheetData>
    <row r="1" spans="1:7" ht="12.75">
      <c r="A1" t="s">
        <v>16</v>
      </c>
      <c r="B1" t="s">
        <v>9</v>
      </c>
      <c r="C1" t="s">
        <v>10</v>
      </c>
      <c r="D1" t="s">
        <v>11</v>
      </c>
      <c r="E1" t="s">
        <v>17</v>
      </c>
      <c r="G1" t="s">
        <v>18</v>
      </c>
    </row>
    <row r="2" spans="7:8" ht="12.75">
      <c r="G2" s="7">
        <v>101</v>
      </c>
      <c r="H2" s="7">
        <v>101</v>
      </c>
    </row>
    <row r="3" spans="1:8" ht="12.75">
      <c r="A3" s="8">
        <v>1</v>
      </c>
      <c r="B3" s="13" t="s">
        <v>61</v>
      </c>
      <c r="C3" s="8" t="s">
        <v>22</v>
      </c>
      <c r="D3" s="8" t="s">
        <v>30</v>
      </c>
      <c r="E3" s="23">
        <v>1</v>
      </c>
      <c r="F3" s="10"/>
      <c r="G3">
        <f>IF(LEFT(D3,1)="M",MIN(G$1:G2)-1,"")</f>
        <v>100</v>
      </c>
      <c r="H3">
        <f>IF(LEFT(D3,1)="W",MIN(H$1:H2)-1,"")</f>
      </c>
    </row>
    <row r="4" spans="1:8" ht="12.75">
      <c r="A4" s="8">
        <v>2</v>
      </c>
      <c r="B4" s="13" t="s">
        <v>167</v>
      </c>
      <c r="C4" s="8" t="s">
        <v>22</v>
      </c>
      <c r="D4" s="8" t="s">
        <v>30</v>
      </c>
      <c r="E4" s="23">
        <v>1.1222222222222222</v>
      </c>
      <c r="F4" s="10"/>
      <c r="G4">
        <f>IF(LEFT(D4,1)="M",MIN(G$1:G3)-1,"")</f>
        <v>99</v>
      </c>
      <c r="H4">
        <f>IF(LEFT(D4,1)="W",MIN(H$1:H3)-1,"")</f>
      </c>
    </row>
    <row r="5" spans="1:8" ht="12.75">
      <c r="A5" s="8">
        <v>3</v>
      </c>
      <c r="B5" s="13" t="s">
        <v>2</v>
      </c>
      <c r="C5" s="8" t="s">
        <v>0</v>
      </c>
      <c r="D5" s="8" t="s">
        <v>34</v>
      </c>
      <c r="E5" s="23">
        <v>1.163888888888889</v>
      </c>
      <c r="F5" s="10"/>
      <c r="G5">
        <f>IF(LEFT(D5,1)="M",MIN(G$1:G4)-1,"")</f>
        <v>98</v>
      </c>
      <c r="H5">
        <f>IF(LEFT(D5,1)="W",MIN(H$1:H4)-1,"")</f>
      </c>
    </row>
    <row r="6" spans="1:8" ht="12.75">
      <c r="A6" s="8">
        <v>4</v>
      </c>
      <c r="B6" s="13" t="s">
        <v>168</v>
      </c>
      <c r="C6" s="8" t="s">
        <v>0</v>
      </c>
      <c r="D6" s="8" t="s">
        <v>32</v>
      </c>
      <c r="E6" s="23">
        <v>1.238888888888889</v>
      </c>
      <c r="F6" s="10"/>
      <c r="G6">
        <f>IF(LEFT(D6,1)="M",MIN(G$1:G5)-1,"")</f>
        <v>97</v>
      </c>
      <c r="H6">
        <f>IF(LEFT(D6,1)="W",MIN(H$1:H5)-1,"")</f>
      </c>
    </row>
    <row r="7" spans="1:8" ht="12.75">
      <c r="A7" s="8">
        <v>5</v>
      </c>
      <c r="B7" s="13" t="s">
        <v>6</v>
      </c>
      <c r="C7" s="8" t="s">
        <v>0</v>
      </c>
      <c r="D7" s="8" t="s">
        <v>33</v>
      </c>
      <c r="E7" s="23">
        <v>1.2659722222222223</v>
      </c>
      <c r="F7" s="10"/>
      <c r="G7">
        <f>IF(LEFT(D7,1)="M",MIN(G$1:G6)-1,"")</f>
        <v>96</v>
      </c>
      <c r="H7">
        <f>IF(LEFT(D7,1)="W",MIN(H$1:H6)-1,"")</f>
      </c>
    </row>
    <row r="8" spans="1:8" ht="12.75">
      <c r="A8" s="8">
        <v>6</v>
      </c>
      <c r="B8" s="13" t="s">
        <v>3</v>
      </c>
      <c r="C8" s="8" t="s">
        <v>0</v>
      </c>
      <c r="D8" s="8" t="s">
        <v>37</v>
      </c>
      <c r="E8" s="23">
        <v>1.423611111111111</v>
      </c>
      <c r="F8" s="10"/>
      <c r="G8">
        <f>IF(LEFT(D8,1)="M",MIN(G$1:G7)-1,"")</f>
      </c>
      <c r="H8">
        <f>IF(LEFT(D8,1)="W",MIN(H$1:H7)-1,"")</f>
        <v>100</v>
      </c>
    </row>
    <row r="9" spans="1:8" ht="12.75">
      <c r="A9" s="8">
        <v>7</v>
      </c>
      <c r="B9" s="13" t="s">
        <v>137</v>
      </c>
      <c r="C9" s="8" t="s">
        <v>53</v>
      </c>
      <c r="D9" s="8" t="s">
        <v>46</v>
      </c>
      <c r="E9" s="23">
        <v>1.465972222222222</v>
      </c>
      <c r="F9" s="10"/>
      <c r="G9">
        <f>IF(LEFT(D9,1)="M",MIN(G$1:G8)-1,"")</f>
        <v>95</v>
      </c>
      <c r="H9">
        <f>IF(LEFT(D9,1)="W",MIN(H$1:H8)-1,"")</f>
      </c>
    </row>
    <row r="10" spans="1:8" ht="12.75">
      <c r="A10" s="8">
        <v>8</v>
      </c>
      <c r="B10" s="13" t="s">
        <v>169</v>
      </c>
      <c r="C10" s="8" t="s">
        <v>0</v>
      </c>
      <c r="D10" s="8" t="s">
        <v>30</v>
      </c>
      <c r="E10" s="23">
        <v>1.4694444444444443</v>
      </c>
      <c r="F10" s="10"/>
      <c r="G10">
        <f>IF(LEFT(D10,1)="M",MIN(G$1:G9)-1,"")</f>
        <v>94</v>
      </c>
      <c r="H10">
        <f>IF(LEFT(D10,1)="W",MIN(H$1:H9)-1,"")</f>
      </c>
    </row>
    <row r="11" spans="1:8" ht="12.75">
      <c r="A11" s="8">
        <v>9</v>
      </c>
      <c r="B11" s="13" t="s">
        <v>170</v>
      </c>
      <c r="C11" s="8" t="s">
        <v>161</v>
      </c>
      <c r="D11" s="8" t="s">
        <v>34</v>
      </c>
      <c r="E11" s="23">
        <v>1.479861111111111</v>
      </c>
      <c r="F11" s="10"/>
      <c r="G11">
        <f>IF(LEFT(D11,1)="M",MIN(G$1:G10)-1,"")</f>
        <v>93</v>
      </c>
      <c r="H11">
        <f>IF(LEFT(D11,1)="W",MIN(H$1:H10)-1,"")</f>
      </c>
    </row>
    <row r="12" spans="1:8" ht="12.75">
      <c r="A12" s="8">
        <v>10</v>
      </c>
      <c r="B12" s="13" t="s">
        <v>7</v>
      </c>
      <c r="C12" s="8" t="s">
        <v>0</v>
      </c>
      <c r="D12" s="8" t="s">
        <v>38</v>
      </c>
      <c r="E12" s="23">
        <v>1.6854166666666668</v>
      </c>
      <c r="F12" s="10"/>
      <c r="G12">
        <f>IF(LEFT(D12,1)="M",MIN(G$1:G11)-1,"")</f>
        <v>92</v>
      </c>
      <c r="H12">
        <f>IF(LEFT(D12,1)="W",MIN(H$1:H11)-1,"")</f>
      </c>
    </row>
    <row r="13" spans="1:8" ht="12.75">
      <c r="A13" s="8">
        <v>11</v>
      </c>
      <c r="B13" s="13" t="s">
        <v>171</v>
      </c>
      <c r="C13" s="8" t="s">
        <v>0</v>
      </c>
      <c r="D13" s="8" t="s">
        <v>35</v>
      </c>
      <c r="E13" s="23">
        <v>1.8090277777777777</v>
      </c>
      <c r="F13" s="10"/>
      <c r="G13">
        <f>IF(LEFT(D13,1)="M",MIN(G$1:G12)-1,"")</f>
      </c>
      <c r="H13">
        <f>IF(LEFT(D13,1)="W",MIN(H$1:H12)-1,"")</f>
        <v>99</v>
      </c>
    </row>
    <row r="14" spans="1:8" ht="12.75">
      <c r="A14" s="8">
        <v>12</v>
      </c>
      <c r="B14" s="13" t="s">
        <v>8</v>
      </c>
      <c r="C14" s="8" t="s">
        <v>0</v>
      </c>
      <c r="D14" s="8" t="s">
        <v>44</v>
      </c>
      <c r="E14" s="23">
        <v>2.392361111111111</v>
      </c>
      <c r="F14" s="10"/>
      <c r="G14">
        <f>IF(LEFT(D14,1)="M",MIN(G$1:G13)-1,"")</f>
      </c>
      <c r="H14">
        <f>IF(LEFT(D14,1)="W",MIN(H$1:H13)-1,"")</f>
        <v>98</v>
      </c>
    </row>
    <row r="15" spans="1:8" ht="12.75">
      <c r="A15" s="8">
        <v>13</v>
      </c>
      <c r="B15" s="13" t="s">
        <v>28</v>
      </c>
      <c r="C15" s="8" t="s">
        <v>0</v>
      </c>
      <c r="D15" s="8" t="s">
        <v>35</v>
      </c>
      <c r="E15" s="23">
        <v>2.397222222222222</v>
      </c>
      <c r="F15" s="10"/>
      <c r="G15">
        <f>IF(LEFT(D15,1)="M",MIN(G$1:G14)-1,"")</f>
      </c>
      <c r="H15">
        <f>IF(LEFT(D15,1)="W",MIN(H$1:H14)-1,"")</f>
        <v>97</v>
      </c>
    </row>
    <row r="16" spans="1:8" ht="12.75">
      <c r="A16" s="8">
        <v>14</v>
      </c>
      <c r="B16" s="13" t="s">
        <v>49</v>
      </c>
      <c r="C16" s="8" t="s">
        <v>0</v>
      </c>
      <c r="D16" s="8" t="s">
        <v>50</v>
      </c>
      <c r="E16" s="23">
        <v>2.6638888888888888</v>
      </c>
      <c r="F16" s="10"/>
      <c r="G16">
        <f>IF(LEFT(D16,1)="M",MIN(G$1:G15)-1,"")</f>
        <v>91</v>
      </c>
      <c r="H16">
        <f>IF(LEFT(D16,1)="W",MIN(H$1:H15)-1,"")</f>
      </c>
    </row>
    <row r="17" spans="1:8" ht="12.75">
      <c r="A17" s="8" t="s">
        <v>172</v>
      </c>
      <c r="B17" s="13" t="s">
        <v>19</v>
      </c>
      <c r="C17" s="8" t="s">
        <v>0</v>
      </c>
      <c r="D17" s="8" t="s">
        <v>30</v>
      </c>
      <c r="E17" s="11">
        <v>0.9715277777777778</v>
      </c>
      <c r="F17" s="10"/>
      <c r="G17">
        <v>0</v>
      </c>
      <c r="H17">
        <f>IF(LEFT(D17,1)="W",MIN(H$1:H16)-1,"")</f>
      </c>
    </row>
    <row r="18" spans="1:8" ht="12.75">
      <c r="A18" s="8" t="s">
        <v>172</v>
      </c>
      <c r="B18" s="13" t="s">
        <v>62</v>
      </c>
      <c r="C18" s="8" t="s">
        <v>0</v>
      </c>
      <c r="D18" s="8" t="s">
        <v>33</v>
      </c>
      <c r="E18" s="23">
        <v>1.29375</v>
      </c>
      <c r="F18" s="10"/>
      <c r="G18">
        <v>0</v>
      </c>
      <c r="H18">
        <f>IF(LEFT(D18,1)="W",MIN(H$1:H17)-1,"")</f>
      </c>
    </row>
    <row r="19" spans="1:6" ht="12.75">
      <c r="A19" s="8"/>
      <c r="B19" s="13"/>
      <c r="C19" s="8"/>
      <c r="D19" s="8"/>
      <c r="E19" s="9"/>
      <c r="F19" s="10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8" ht="12.75">
      <c r="F38" s="10"/>
    </row>
    <row r="39" spans="7:8" ht="12.75">
      <c r="G39">
        <f>IF(LEFT(D39,1)="M",MIN(G$1:G38)-1,"")</f>
      </c>
      <c r="H39">
        <f>IF(LEFT(D39,1)="W",MIN(H$1:H38)-1,"")</f>
      </c>
    </row>
    <row r="40" spans="6:8" ht="12.75">
      <c r="F40" s="10"/>
      <c r="G40">
        <f>IF(LEFT(D40,1)="M",MIN(G$1:G39)-1,"")</f>
      </c>
      <c r="H40">
        <f>IF(LEFT(D40,1)="W",MIN(H$1:H39)-1,"")</f>
      </c>
    </row>
    <row r="41" spans="7:8" ht="12.75">
      <c r="G41">
        <f>IF(LEFT(D41,1)="M",MIN(G$1:G40)-1,"")</f>
      </c>
      <c r="H41">
        <f>IF(LEFT(D41,1)="W",MIN(H$1:H40)-1,"")</f>
      </c>
    </row>
    <row r="42" ht="12.75">
      <c r="F42" s="10"/>
    </row>
    <row r="44" ht="12.75">
      <c r="F44" s="10"/>
    </row>
    <row r="46" ht="12.75">
      <c r="F46" s="10"/>
    </row>
    <row r="48" ht="12.75">
      <c r="F48" s="10"/>
    </row>
    <row r="50" ht="12.75">
      <c r="F50" s="10"/>
    </row>
    <row r="52" ht="12.75">
      <c r="F52" s="10"/>
    </row>
    <row r="54" ht="12.75">
      <c r="F54" s="10"/>
    </row>
    <row r="56" ht="12.75">
      <c r="F56" s="10"/>
    </row>
    <row r="58" ht="12.75">
      <c r="F58" s="10"/>
    </row>
    <row r="60" ht="12.75">
      <c r="F60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B59" sqref="B59"/>
    </sheetView>
  </sheetViews>
  <sheetFormatPr defaultColWidth="9.140625" defaultRowHeight="12.75"/>
  <cols>
    <col min="1" max="1" width="5.28125" style="0" bestFit="1" customWidth="1"/>
    <col min="2" max="2" width="18.57421875" style="0" bestFit="1" customWidth="1"/>
    <col min="3" max="3" width="6.28125" style="0" bestFit="1" customWidth="1"/>
    <col min="4" max="4" width="4.8515625" style="0" bestFit="1" customWidth="1"/>
    <col min="5" max="5" width="8.140625" style="0" bestFit="1" customWidth="1"/>
    <col min="7" max="7" width="6.28125" style="0" bestFit="1" customWidth="1"/>
    <col min="8" max="8" width="4.00390625" style="0" bestFit="1" customWidth="1"/>
  </cols>
  <sheetData>
    <row r="1" spans="1:7" ht="12.75">
      <c r="A1" t="s">
        <v>16</v>
      </c>
      <c r="B1" t="s">
        <v>9</v>
      </c>
      <c r="C1" t="s">
        <v>10</v>
      </c>
      <c r="D1" t="s">
        <v>11</v>
      </c>
      <c r="E1" t="s">
        <v>17</v>
      </c>
      <c r="G1" t="s">
        <v>18</v>
      </c>
    </row>
    <row r="2" spans="7:8" ht="12.75">
      <c r="G2" s="7">
        <v>101</v>
      </c>
      <c r="H2" s="7">
        <v>101</v>
      </c>
    </row>
    <row r="3" spans="1:8" ht="12.75">
      <c r="A3" s="8">
        <v>1</v>
      </c>
      <c r="B3" s="13" t="s">
        <v>1</v>
      </c>
      <c r="C3" s="8" t="s">
        <v>0</v>
      </c>
      <c r="D3" s="8" t="s">
        <v>32</v>
      </c>
      <c r="E3" s="9">
        <v>1.00625</v>
      </c>
      <c r="F3" s="10"/>
      <c r="G3">
        <f>IF(LEFT(D3,1)="M",MIN(G$1:G2)-1,"")</f>
        <v>100</v>
      </c>
      <c r="H3">
        <f>IF(LEFT(D3,1)="W",MIN(H$1:H2)-1,"")</f>
      </c>
    </row>
    <row r="4" spans="1:8" ht="12.75">
      <c r="A4" s="8">
        <v>2</v>
      </c>
      <c r="B4" s="13" t="s">
        <v>19</v>
      </c>
      <c r="C4" s="8" t="s">
        <v>0</v>
      </c>
      <c r="D4" s="8" t="s">
        <v>30</v>
      </c>
      <c r="E4" s="9">
        <v>1.1965277777777776</v>
      </c>
      <c r="F4" s="10"/>
      <c r="G4">
        <f>IF(LEFT(D4,1)="M",MIN(G$1:G3)-1,"")</f>
        <v>99</v>
      </c>
      <c r="H4">
        <f>IF(LEFT(D4,1)="W",MIN(H$1:H3)-1,"")</f>
      </c>
    </row>
    <row r="5" spans="1:8" ht="12.75">
      <c r="A5" s="8">
        <v>3</v>
      </c>
      <c r="B5" s="13" t="s">
        <v>7</v>
      </c>
      <c r="C5" s="8" t="s">
        <v>0</v>
      </c>
      <c r="D5" s="8" t="s">
        <v>38</v>
      </c>
      <c r="E5" s="9">
        <v>1.2138888888888888</v>
      </c>
      <c r="F5" s="10"/>
      <c r="G5">
        <f>IF(LEFT(D5,1)="M",MIN(G$1:G4)-1,"")</f>
        <v>98</v>
      </c>
      <c r="H5">
        <f>IF(LEFT(D5,1)="W",MIN(H$1:H4)-1,"")</f>
      </c>
    </row>
    <row r="6" spans="1:8" ht="12.75">
      <c r="A6" s="8">
        <v>4</v>
      </c>
      <c r="B6" s="13" t="s">
        <v>47</v>
      </c>
      <c r="C6" s="8" t="s">
        <v>0</v>
      </c>
      <c r="D6" s="8" t="s">
        <v>46</v>
      </c>
      <c r="E6" s="9">
        <v>1.2354166666666666</v>
      </c>
      <c r="F6" s="10"/>
      <c r="G6">
        <f>IF(LEFT(D6,1)="M",MIN(G$1:G5)-1,"")</f>
        <v>97</v>
      </c>
      <c r="H6">
        <f>IF(LEFT(D6,1)="W",MIN(H$1:H5)-1,"")</f>
      </c>
    </row>
    <row r="7" spans="1:8" ht="12.75">
      <c r="A7" s="8">
        <v>5</v>
      </c>
      <c r="B7" s="13" t="s">
        <v>137</v>
      </c>
      <c r="C7" s="8" t="s">
        <v>53</v>
      </c>
      <c r="D7" s="8" t="s">
        <v>46</v>
      </c>
      <c r="E7" s="9">
        <v>1.2756944444444445</v>
      </c>
      <c r="F7" s="10"/>
      <c r="G7">
        <f>IF(LEFT(D7,1)="M",MIN(G$1:G6)-1,"")</f>
        <v>96</v>
      </c>
      <c r="H7">
        <f>IF(LEFT(D7,1)="W",MIN(H$1:H6)-1,"")</f>
      </c>
    </row>
    <row r="8" spans="1:8" ht="12.75">
      <c r="A8" s="8">
        <v>6</v>
      </c>
      <c r="B8" s="13" t="s">
        <v>174</v>
      </c>
      <c r="C8" s="8" t="s">
        <v>0</v>
      </c>
      <c r="D8" s="8" t="s">
        <v>40</v>
      </c>
      <c r="E8" s="9">
        <v>1.2902777777777776</v>
      </c>
      <c r="F8" s="10"/>
      <c r="G8">
        <f>IF(LEFT(D8,1)="M",MIN(G$1:G7)-1,"")</f>
        <v>95</v>
      </c>
      <c r="H8">
        <f>IF(LEFT(D8,1)="W",MIN(H$1:H7)-1,"")</f>
      </c>
    </row>
    <row r="9" spans="1:8" ht="12.75">
      <c r="A9" s="8">
        <v>7</v>
      </c>
      <c r="B9" s="13" t="s">
        <v>6</v>
      </c>
      <c r="C9" s="8" t="s">
        <v>0</v>
      </c>
      <c r="D9" s="8" t="s">
        <v>33</v>
      </c>
      <c r="E9" s="9">
        <v>1.3180555555555555</v>
      </c>
      <c r="F9" s="10"/>
      <c r="G9">
        <f>IF(LEFT(D9,1)="M",MIN(G$1:G8)-1,"")</f>
        <v>94</v>
      </c>
      <c r="H9">
        <f>IF(LEFT(D9,1)="W",MIN(H$1:H8)-1,"")</f>
      </c>
    </row>
    <row r="10" spans="1:8" ht="12.75">
      <c r="A10" s="8">
        <v>8</v>
      </c>
      <c r="B10" s="13" t="s">
        <v>145</v>
      </c>
      <c r="C10" s="8" t="s">
        <v>22</v>
      </c>
      <c r="D10" s="8" t="s">
        <v>30</v>
      </c>
      <c r="E10" s="9">
        <v>1.3305555555555555</v>
      </c>
      <c r="F10" s="10"/>
      <c r="G10">
        <f>IF(LEFT(D10,1)="M",MIN(G$1:G9)-1,"")</f>
        <v>93</v>
      </c>
      <c r="H10">
        <f>IF(LEFT(D10,1)="W",MIN(H$1:H9)-1,"")</f>
      </c>
    </row>
    <row r="11" spans="1:8" ht="12.75">
      <c r="A11" s="8">
        <v>9</v>
      </c>
      <c r="B11" s="13" t="s">
        <v>61</v>
      </c>
      <c r="C11" s="8" t="s">
        <v>22</v>
      </c>
      <c r="D11" s="8" t="s">
        <v>30</v>
      </c>
      <c r="E11" s="9">
        <v>1.3902777777777777</v>
      </c>
      <c r="F11" s="10"/>
      <c r="G11">
        <f>IF(LEFT(D11,1)="M",MIN(G$1:G10)-1,"")</f>
        <v>92</v>
      </c>
      <c r="H11">
        <f>IF(LEFT(D11,1)="W",MIN(H$1:H10)-1,"")</f>
      </c>
    </row>
    <row r="12" spans="1:8" ht="12.75">
      <c r="A12" s="8">
        <v>10</v>
      </c>
      <c r="B12" s="13" t="s">
        <v>21</v>
      </c>
      <c r="C12" s="8" t="s">
        <v>0</v>
      </c>
      <c r="D12" s="8" t="s">
        <v>40</v>
      </c>
      <c r="E12" s="9">
        <v>1.4229166666666666</v>
      </c>
      <c r="F12" s="10"/>
      <c r="G12">
        <f>IF(LEFT(D12,1)="M",MIN(G$1:G11)-1,"")</f>
        <v>91</v>
      </c>
      <c r="H12">
        <f>IF(LEFT(D12,1)="W",MIN(H$1:H11)-1,"")</f>
      </c>
    </row>
    <row r="13" spans="1:8" ht="12.75">
      <c r="A13" s="8">
        <v>11</v>
      </c>
      <c r="B13" s="13" t="s">
        <v>175</v>
      </c>
      <c r="C13" s="8" t="s">
        <v>0</v>
      </c>
      <c r="D13" s="8" t="s">
        <v>30</v>
      </c>
      <c r="E13" s="9">
        <v>1.5194444444444446</v>
      </c>
      <c r="F13" s="10"/>
      <c r="G13">
        <f>IF(LEFT(D13,1)="M",MIN(G$1:G12)-1,"")</f>
        <v>90</v>
      </c>
      <c r="H13">
        <f>IF(LEFT(D13,1)="W",MIN(H$1:H12)-1,"")</f>
      </c>
    </row>
    <row r="14" spans="1:8" ht="12.75">
      <c r="A14" s="8">
        <v>12</v>
      </c>
      <c r="B14" s="13" t="s">
        <v>176</v>
      </c>
      <c r="C14" s="8" t="s">
        <v>0</v>
      </c>
      <c r="D14" s="8" t="s">
        <v>31</v>
      </c>
      <c r="E14" s="9">
        <v>1.5256944444444445</v>
      </c>
      <c r="F14" s="10"/>
      <c r="G14">
        <f>IF(LEFT(D14,1)="M",MIN(G$1:G13)-1,"")</f>
      </c>
      <c r="H14">
        <f>IF(LEFT(D14,1)="W",MIN(H$1:H13)-1,"")</f>
        <v>100</v>
      </c>
    </row>
    <row r="15" spans="1:8" ht="12.75">
      <c r="A15" s="8">
        <v>13</v>
      </c>
      <c r="B15" s="13" t="s">
        <v>177</v>
      </c>
      <c r="C15" s="8" t="s">
        <v>0</v>
      </c>
      <c r="D15" s="8" t="s">
        <v>34</v>
      </c>
      <c r="E15" s="9">
        <v>1.534027777777778</v>
      </c>
      <c r="F15" s="10"/>
      <c r="G15">
        <f>IF(LEFT(D15,1)="M",MIN(G$1:G14)-1,"")</f>
        <v>89</v>
      </c>
      <c r="H15">
        <f>IF(LEFT(D15,1)="W",MIN(H$1:H14)-1,"")</f>
      </c>
    </row>
    <row r="16" spans="1:8" ht="12.75">
      <c r="A16" s="8">
        <v>14</v>
      </c>
      <c r="B16" s="13" t="s">
        <v>178</v>
      </c>
      <c r="C16" s="8" t="s">
        <v>179</v>
      </c>
      <c r="D16" s="8" t="s">
        <v>40</v>
      </c>
      <c r="E16" s="9">
        <v>1.5527777777777778</v>
      </c>
      <c r="F16" s="10"/>
      <c r="G16">
        <f>IF(LEFT(D16,1)="M",MIN(G$1:G15)-1,"")</f>
        <v>88</v>
      </c>
      <c r="H16">
        <f>IF(LEFT(D16,1)="W",MIN(H$1:H15)-1,"")</f>
      </c>
    </row>
    <row r="17" spans="1:8" ht="12.75">
      <c r="A17" s="8">
        <v>15</v>
      </c>
      <c r="B17" s="13" t="s">
        <v>180</v>
      </c>
      <c r="C17" s="8" t="s">
        <v>181</v>
      </c>
      <c r="D17" s="8" t="s">
        <v>31</v>
      </c>
      <c r="E17" s="9">
        <v>1.5951388888888889</v>
      </c>
      <c r="F17" s="10"/>
      <c r="G17">
        <f>IF(LEFT(D17,1)="M",MIN(G$1:G16)-1,"")</f>
      </c>
      <c r="H17">
        <f>IF(LEFT(D17,1)="W",MIN(H$1:H16)-1,"")</f>
        <v>99</v>
      </c>
    </row>
    <row r="18" spans="1:8" ht="12.75">
      <c r="A18" s="8">
        <v>16</v>
      </c>
      <c r="B18" s="13" t="s">
        <v>182</v>
      </c>
      <c r="C18" s="8" t="s">
        <v>22</v>
      </c>
      <c r="D18" s="8" t="s">
        <v>24</v>
      </c>
      <c r="E18" s="9">
        <v>1.7708333333333333</v>
      </c>
      <c r="F18" s="10"/>
      <c r="G18">
        <f>IF(LEFT(D18,1)="M",MIN(G$1:G17)-1,"")</f>
        <v>87</v>
      </c>
      <c r="H18">
        <f>IF(LEFT(D18,1)="W",MIN(H$1:H17)-1,"")</f>
      </c>
    </row>
    <row r="19" spans="1:8" ht="12.75">
      <c r="A19" s="8">
        <v>17</v>
      </c>
      <c r="B19" s="13" t="s">
        <v>183</v>
      </c>
      <c r="C19" s="8" t="s">
        <v>22</v>
      </c>
      <c r="D19" s="8" t="s">
        <v>30</v>
      </c>
      <c r="E19" s="9">
        <v>1.7993055555555555</v>
      </c>
      <c r="F19" s="10"/>
      <c r="G19">
        <f>IF(LEFT(D19,1)="M",MIN(G$1:G18)-1,"")</f>
        <v>86</v>
      </c>
      <c r="H19">
        <f>IF(LEFT(D19,1)="W",MIN(H$1:H18)-1,"")</f>
      </c>
    </row>
    <row r="20" spans="1:8" ht="12.75">
      <c r="A20" s="8">
        <v>18</v>
      </c>
      <c r="B20" s="13" t="s">
        <v>62</v>
      </c>
      <c r="C20" s="8" t="s">
        <v>0</v>
      </c>
      <c r="D20" s="8" t="s">
        <v>33</v>
      </c>
      <c r="E20" s="9">
        <v>1.8451388888888889</v>
      </c>
      <c r="F20" s="10"/>
      <c r="G20">
        <f>IF(LEFT(D20,1)="M",MIN(G$1:G19)-1,"")</f>
        <v>85</v>
      </c>
      <c r="H20">
        <f>IF(LEFT(D20,1)="W",MIN(H$1:H19)-1,"")</f>
      </c>
    </row>
    <row r="21" spans="1:8" ht="12.75">
      <c r="A21" s="8">
        <v>19</v>
      </c>
      <c r="B21" s="13" t="s">
        <v>8</v>
      </c>
      <c r="C21" s="8" t="s">
        <v>0</v>
      </c>
      <c r="D21" s="8" t="s">
        <v>44</v>
      </c>
      <c r="E21" s="9">
        <v>1.8486111111111112</v>
      </c>
      <c r="F21" s="10"/>
      <c r="G21">
        <f>IF(LEFT(D21,1)="M",MIN(G$1:G20)-1,"")</f>
      </c>
      <c r="H21">
        <f>IF(LEFT(D21,1)="W",MIN(H$1:H20)-1,"")</f>
        <v>98</v>
      </c>
    </row>
    <row r="22" spans="1:8" ht="12.75">
      <c r="A22" s="8">
        <v>20</v>
      </c>
      <c r="B22" s="13" t="s">
        <v>147</v>
      </c>
      <c r="C22" s="8" t="s">
        <v>0</v>
      </c>
      <c r="D22" s="8" t="s">
        <v>39</v>
      </c>
      <c r="E22" s="9">
        <v>1.9944444444444445</v>
      </c>
      <c r="F22" s="10"/>
      <c r="G22">
        <f>IF(LEFT(D22,1)="M",MIN(G$1:G21)-1,"")</f>
      </c>
      <c r="H22">
        <f>IF(LEFT(D22,1)="W",MIN(H$1:H21)-1,"")</f>
        <v>97</v>
      </c>
    </row>
    <row r="23" spans="1:8" ht="12.75">
      <c r="A23" s="8">
        <v>21</v>
      </c>
      <c r="B23" s="13" t="s">
        <v>28</v>
      </c>
      <c r="C23" s="8" t="s">
        <v>0</v>
      </c>
      <c r="D23" s="8" t="s">
        <v>35</v>
      </c>
      <c r="E23" s="9">
        <v>2.0458333333333334</v>
      </c>
      <c r="F23" s="10"/>
      <c r="G23">
        <f>IF(LEFT(D23,1)="M",MIN(G$1:G22)-1,"")</f>
      </c>
      <c r="H23">
        <f>IF(LEFT(D23,1)="W",MIN(H$1:H22)-1,"")</f>
        <v>96</v>
      </c>
    </row>
    <row r="24" spans="1:8" ht="12.75">
      <c r="A24" s="8">
        <v>22</v>
      </c>
      <c r="B24" s="13" t="s">
        <v>184</v>
      </c>
      <c r="C24" s="8" t="s">
        <v>22</v>
      </c>
      <c r="D24" s="8" t="s">
        <v>29</v>
      </c>
      <c r="E24" s="9">
        <v>2.140972222222222</v>
      </c>
      <c r="F24" s="10"/>
      <c r="G24">
        <f>IF(LEFT(D24,1)="M",MIN(G$1:G23)-1,"")</f>
      </c>
      <c r="H24">
        <f>IF(LEFT(D24,1)="W",MIN(H$1:H23)-1,"")</f>
        <v>95</v>
      </c>
    </row>
    <row r="25" spans="1:8" ht="12.75">
      <c r="A25" s="8">
        <v>23</v>
      </c>
      <c r="B25" s="13" t="s">
        <v>185</v>
      </c>
      <c r="C25" s="8" t="s">
        <v>22</v>
      </c>
      <c r="D25" s="8" t="s">
        <v>37</v>
      </c>
      <c r="E25" s="9">
        <v>2.2069444444444444</v>
      </c>
      <c r="F25" s="10"/>
      <c r="G25">
        <f>IF(LEFT(D25,1)="M",MIN(G$1:G24)-1,"")</f>
      </c>
      <c r="H25">
        <f>IF(LEFT(D25,1)="W",MIN(H$1:H24)-1,"")</f>
        <v>94</v>
      </c>
    </row>
    <row r="26" spans="1:8" ht="12.75">
      <c r="A26" s="8">
        <v>24</v>
      </c>
      <c r="B26" s="13" t="s">
        <v>186</v>
      </c>
      <c r="C26" s="8" t="s">
        <v>22</v>
      </c>
      <c r="D26" s="8" t="s">
        <v>187</v>
      </c>
      <c r="E26" s="9">
        <v>2.2486111111111113</v>
      </c>
      <c r="F26" s="10"/>
      <c r="G26">
        <f>IF(LEFT(D26,1)="M",MIN(G$1:G25)-1,"")</f>
        <v>84</v>
      </c>
      <c r="H26">
        <f>IF(LEFT(D26,1)="W",MIN(H$1:H25)-1,"")</f>
      </c>
    </row>
    <row r="27" spans="1:8" ht="12.75">
      <c r="A27" s="8" t="s">
        <v>173</v>
      </c>
      <c r="B27" s="13" t="s">
        <v>2</v>
      </c>
      <c r="C27" s="8" t="s">
        <v>0</v>
      </c>
      <c r="D27" s="8" t="s">
        <v>34</v>
      </c>
      <c r="E27" s="9">
        <v>1.2020833333333334</v>
      </c>
      <c r="F27" s="10"/>
      <c r="G27">
        <v>0</v>
      </c>
      <c r="H27">
        <f>IF(LEFT(D27,1)="W",MIN(H$1:H26)-1,"")</f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Rotork Gears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Sprint</dc:title>
  <dc:subject/>
  <dc:creator>Steve Watkins</dc:creator>
  <cp:keywords/>
  <dc:description/>
  <cp:lastModifiedBy>Steve Watkins</cp:lastModifiedBy>
  <cp:lastPrinted>2008-06-25T07:28:00Z</cp:lastPrinted>
  <dcterms:created xsi:type="dcterms:W3CDTF">2006-05-11T11:35:23Z</dcterms:created>
  <dcterms:modified xsi:type="dcterms:W3CDTF">2008-07-10T07:24:58Z</dcterms:modified>
  <cp:category/>
  <cp:version/>
  <cp:contentType/>
  <cp:contentStatus/>
</cp:coreProperties>
</file>