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3275" activeTab="0"/>
  </bookViews>
  <sheets>
    <sheet name="League" sheetId="1" r:id="rId1"/>
    <sheet name="Lister Park" sheetId="2" r:id="rId2"/>
    <sheet name="York" sheetId="3" r:id="rId3"/>
    <sheet name="Knaresborough" sheetId="4" r:id="rId4"/>
    <sheet name="Graves Park" sheetId="5" r:id="rId5"/>
  </sheets>
  <definedNames>
    <definedName name="CMENJUN" localSheetId="2">'York'!$A$3</definedName>
    <definedName name="DWOMENJUN" localSheetId="2">'York'!$A$15</definedName>
    <definedName name="MENSENIORS" localSheetId="2">'York'!$A$29</definedName>
    <definedName name="TABLE" localSheetId="4">'Graves Park'!$A$3:$F$42</definedName>
    <definedName name="TABLE" localSheetId="3">'Knaresborough'!$A$3:$F$42</definedName>
    <definedName name="TABLE" localSheetId="1">'Lister Park'!$A$3:$G$41</definedName>
    <definedName name="TABLE" localSheetId="2">'York'!$A$3:$G$21</definedName>
    <definedName name="TABLE_2" localSheetId="2">'York'!$A$3:$F$17</definedName>
    <definedName name="WOMENSENIORS" localSheetId="2">'York'!#REF!</definedName>
  </definedNames>
  <calcPr fullCalcOnLoad="1"/>
</workbook>
</file>

<file path=xl/sharedStrings.xml><?xml version="1.0" encoding="utf-8"?>
<sst xmlns="http://schemas.openxmlformats.org/spreadsheetml/2006/main" count="1777" uniqueCount="584">
  <si>
    <t>Name</t>
  </si>
  <si>
    <t>Club</t>
  </si>
  <si>
    <t>Age</t>
  </si>
  <si>
    <t>Races</t>
  </si>
  <si>
    <t>Overall</t>
  </si>
  <si>
    <t>MEN</t>
  </si>
  <si>
    <t>Posn</t>
  </si>
  <si>
    <t>Time</t>
  </si>
  <si>
    <t>Points</t>
  </si>
  <si>
    <t/>
  </si>
  <si>
    <t>YHOA Park Race League 2007</t>
  </si>
  <si>
    <t>Lister Park</t>
  </si>
  <si>
    <t>Knaresborough</t>
  </si>
  <si>
    <t>York</t>
  </si>
  <si>
    <t>Graves Park</t>
  </si>
  <si>
    <t>WOMEN</t>
  </si>
  <si>
    <t xml:space="preserve">Ian Nixon </t>
  </si>
  <si>
    <t xml:space="preserve">AIRE </t>
  </si>
  <si>
    <t xml:space="preserve">M21 </t>
  </si>
  <si>
    <t xml:space="preserve">David Bowman </t>
  </si>
  <si>
    <t xml:space="preserve">Andrew Thorpe </t>
  </si>
  <si>
    <t xml:space="preserve">EPOC </t>
  </si>
  <si>
    <t xml:space="preserve">M35 </t>
  </si>
  <si>
    <t xml:space="preserve">Steve Watkins </t>
  </si>
  <si>
    <t xml:space="preserve">Steve Corrigan </t>
  </si>
  <si>
    <t xml:space="preserve">EBOR </t>
  </si>
  <si>
    <t xml:space="preserve">M45 </t>
  </si>
  <si>
    <t xml:space="preserve">Martyn Broadest </t>
  </si>
  <si>
    <t xml:space="preserve">Bryan Parkinson </t>
  </si>
  <si>
    <t xml:space="preserve">M55 </t>
  </si>
  <si>
    <t xml:space="preserve">Ian Marshall </t>
  </si>
  <si>
    <t xml:space="preserve">Peter Jones </t>
  </si>
  <si>
    <t xml:space="preserve">M50 </t>
  </si>
  <si>
    <t xml:space="preserve">Laurence Doddy </t>
  </si>
  <si>
    <t xml:space="preserve">David Armstrong </t>
  </si>
  <si>
    <t xml:space="preserve">Victoria Stevens </t>
  </si>
  <si>
    <t xml:space="preserve">W18 </t>
  </si>
  <si>
    <t xml:space="preserve">Graham Lloyd </t>
  </si>
  <si>
    <t xml:space="preserve">Andrew Kelly </t>
  </si>
  <si>
    <t xml:space="preserve">Robert Kelly </t>
  </si>
  <si>
    <t xml:space="preserve">M16 </t>
  </si>
  <si>
    <t xml:space="preserve">Tony Carlyle </t>
  </si>
  <si>
    <t xml:space="preserve">Simon Bowens </t>
  </si>
  <si>
    <t xml:space="preserve">M40 </t>
  </si>
  <si>
    <t xml:space="preserve">Howard Sawyer </t>
  </si>
  <si>
    <t xml:space="preserve">Blanka Sengerova </t>
  </si>
  <si>
    <t xml:space="preserve">WAOC </t>
  </si>
  <si>
    <t xml:space="preserve">W21 </t>
  </si>
  <si>
    <t xml:space="preserve">Martin Bacon </t>
  </si>
  <si>
    <t xml:space="preserve">IND </t>
  </si>
  <si>
    <t xml:space="preserve">Mike Winter </t>
  </si>
  <si>
    <t xml:space="preserve">Ken Patterson </t>
  </si>
  <si>
    <t xml:space="preserve">Steve Willis </t>
  </si>
  <si>
    <t xml:space="preserve">Nic Ugur </t>
  </si>
  <si>
    <t xml:space="preserve">SYO </t>
  </si>
  <si>
    <t xml:space="preserve">Lisa Broadest </t>
  </si>
  <si>
    <t xml:space="preserve">Jean Lochhead </t>
  </si>
  <si>
    <t xml:space="preserve">W60 </t>
  </si>
  <si>
    <t xml:space="preserve">Wendy Carlyle </t>
  </si>
  <si>
    <t xml:space="preserve">W50 </t>
  </si>
  <si>
    <t xml:space="preserve">Kelvin Dawson </t>
  </si>
  <si>
    <t xml:space="preserve">mp </t>
  </si>
  <si>
    <t xml:space="preserve">Josh Beech </t>
  </si>
  <si>
    <t xml:space="preserve">M18 </t>
  </si>
  <si>
    <t>M/W OPEN</t>
  </si>
  <si>
    <t xml:space="preserve">Joseph Dendle </t>
  </si>
  <si>
    <t xml:space="preserve">M10 </t>
  </si>
  <si>
    <t xml:space="preserve">Jacob Leeming </t>
  </si>
  <si>
    <t>JUNIOR</t>
  </si>
  <si>
    <t>Duncan Birtwistle</t>
  </si>
  <si>
    <t>CLARO</t>
  </si>
  <si>
    <t>M16</t>
  </si>
  <si>
    <t>12:51</t>
  </si>
  <si>
    <t>Robert Kelly</t>
  </si>
  <si>
    <t>AIRE</t>
  </si>
  <si>
    <t>16:30</t>
  </si>
  <si>
    <t>Simon Percy</t>
  </si>
  <si>
    <t>EBOR</t>
  </si>
  <si>
    <t>18:42</t>
  </si>
  <si>
    <t>Alex Willis</t>
  </si>
  <si>
    <t>PFO</t>
  </si>
  <si>
    <t>18:56</t>
  </si>
  <si>
    <t>Simon Walton</t>
  </si>
  <si>
    <t>CLOK</t>
  </si>
  <si>
    <t>M14</t>
  </si>
  <si>
    <t>19:45</t>
  </si>
  <si>
    <t>n/c</t>
  </si>
  <si>
    <t>Paul Goble + 1</t>
  </si>
  <si>
    <t>M35</t>
  </si>
  <si>
    <t>36:59</t>
  </si>
  <si>
    <t>Philip Puckrin</t>
  </si>
  <si>
    <t>IND</t>
  </si>
  <si>
    <t>M60</t>
  </si>
  <si>
    <t>39:24</t>
  </si>
  <si>
    <t>Rhiannon Emery</t>
  </si>
  <si>
    <t>NOC</t>
  </si>
  <si>
    <t>W10</t>
  </si>
  <si>
    <t>39:53</t>
  </si>
  <si>
    <t>Rory Wells</t>
  </si>
  <si>
    <t>73:54</t>
  </si>
  <si>
    <t>dsq</t>
  </si>
  <si>
    <t>M12</t>
  </si>
  <si>
    <t>84:37 Missing no 8</t>
  </si>
  <si>
    <t>Mairead Rocke</t>
  </si>
  <si>
    <t>LEI</t>
  </si>
  <si>
    <t>W16</t>
  </si>
  <si>
    <t>15:48</t>
  </si>
  <si>
    <t>Alice Leake</t>
  </si>
  <si>
    <t>16:13</t>
  </si>
  <si>
    <t>Elizabeth Parkinson</t>
  </si>
  <si>
    <t>W14</t>
  </si>
  <si>
    <t>17:27</t>
  </si>
  <si>
    <t>Alana Wright</t>
  </si>
  <si>
    <t>21:26</t>
  </si>
  <si>
    <t>Francesca Brook</t>
  </si>
  <si>
    <t>24:11</t>
  </si>
  <si>
    <t>Eloise Grace Wright</t>
  </si>
  <si>
    <t>W12</t>
  </si>
  <si>
    <t>26:42</t>
  </si>
  <si>
    <t>Amy Kimberley</t>
  </si>
  <si>
    <t>DVO</t>
  </si>
  <si>
    <t>29:14</t>
  </si>
  <si>
    <t>Elizabeth Dean</t>
  </si>
  <si>
    <t>34:21</t>
  </si>
  <si>
    <t>Veronica Miller</t>
  </si>
  <si>
    <t>NATO</t>
  </si>
  <si>
    <t>W21</t>
  </si>
  <si>
    <t>37:08</t>
  </si>
  <si>
    <t>Janet Covey-Crump</t>
  </si>
  <si>
    <t>W65</t>
  </si>
  <si>
    <t>52:16</t>
  </si>
  <si>
    <t>Bussy Wells</t>
  </si>
  <si>
    <t>76:39</t>
  </si>
  <si>
    <t>Julie Wells</t>
  </si>
  <si>
    <t>W35</t>
  </si>
  <si>
    <t>76:40</t>
  </si>
  <si>
    <t>Mats Haldin</t>
  </si>
  <si>
    <t>WIM</t>
  </si>
  <si>
    <t>M21</t>
  </si>
  <si>
    <t>26:08</t>
  </si>
  <si>
    <t>Murray Strain</t>
  </si>
  <si>
    <t>INT</t>
  </si>
  <si>
    <t>26:09</t>
  </si>
  <si>
    <t>Neil Northrop</t>
  </si>
  <si>
    <t>SYO</t>
  </si>
  <si>
    <t>26:29</t>
  </si>
  <si>
    <t>Duncan Archer</t>
  </si>
  <si>
    <t>27:53</t>
  </si>
  <si>
    <t>John Rocke</t>
  </si>
  <si>
    <t>SHUOC</t>
  </si>
  <si>
    <t>M20</t>
  </si>
  <si>
    <t>28:34</t>
  </si>
  <si>
    <t>David Roome</t>
  </si>
  <si>
    <t>SROC</t>
  </si>
  <si>
    <t>29:03</t>
  </si>
  <si>
    <t>Tom van Rossum</t>
  </si>
  <si>
    <t>29:12</t>
  </si>
  <si>
    <t>Andrew Preston</t>
  </si>
  <si>
    <t>29:16</t>
  </si>
  <si>
    <t>Robert Campbell</t>
  </si>
  <si>
    <t>M40</t>
  </si>
  <si>
    <t>29:41</t>
  </si>
  <si>
    <t>Matthew Dickinson</t>
  </si>
  <si>
    <t>30:36</t>
  </si>
  <si>
    <t>11=</t>
  </si>
  <si>
    <t>Martin Ward</t>
  </si>
  <si>
    <t>SPOOK</t>
  </si>
  <si>
    <t>31:08</t>
  </si>
  <si>
    <t>Tim Tett</t>
  </si>
  <si>
    <t>M45</t>
  </si>
  <si>
    <t>Steve Watkins</t>
  </si>
  <si>
    <t>31:49</t>
  </si>
  <si>
    <t>Alex Rothman</t>
  </si>
  <si>
    <t>31:55</t>
  </si>
  <si>
    <t>Adam Stirk</t>
  </si>
  <si>
    <t>32:21</t>
  </si>
  <si>
    <t>Christopher Wright</t>
  </si>
  <si>
    <t>33:06</t>
  </si>
  <si>
    <t>John Britton</t>
  </si>
  <si>
    <t>MDOC</t>
  </si>
  <si>
    <t>M55</t>
  </si>
  <si>
    <t>33:09</t>
  </si>
  <si>
    <t>Steve Corrigan</t>
  </si>
  <si>
    <t>33:14</t>
  </si>
  <si>
    <t>Josh Beech</t>
  </si>
  <si>
    <t>M18</t>
  </si>
  <si>
    <t>33:15</t>
  </si>
  <si>
    <t>Oliver O'Brien</t>
  </si>
  <si>
    <t>SLOW</t>
  </si>
  <si>
    <t>33:22</t>
  </si>
  <si>
    <t>Neil Talbott</t>
  </si>
  <si>
    <t>RAFO</t>
  </si>
  <si>
    <t>33:31</t>
  </si>
  <si>
    <t>Martin Smith</t>
  </si>
  <si>
    <t>HALO</t>
  </si>
  <si>
    <t>34:01</t>
  </si>
  <si>
    <t>Liam Harrington</t>
  </si>
  <si>
    <t>LOG</t>
  </si>
  <si>
    <t>34:08</t>
  </si>
  <si>
    <t>Jon Cross</t>
  </si>
  <si>
    <t>FVO</t>
  </si>
  <si>
    <t>34:13</t>
  </si>
  <si>
    <t>Russell Baldwin</t>
  </si>
  <si>
    <t>35:04</t>
  </si>
  <si>
    <t>Chris Halton</t>
  </si>
  <si>
    <t>BAOC</t>
  </si>
  <si>
    <t>35:12</t>
  </si>
  <si>
    <t>Paul Turner</t>
  </si>
  <si>
    <t>SELOC</t>
  </si>
  <si>
    <t>35:15</t>
  </si>
  <si>
    <t>Simon Gardner</t>
  </si>
  <si>
    <t>WAOC</t>
  </si>
  <si>
    <t>35:31</t>
  </si>
  <si>
    <t>Paul Murgatroyd</t>
  </si>
  <si>
    <t>36:35</t>
  </si>
  <si>
    <t>Martyn Broadest</t>
  </si>
  <si>
    <t>37:01</t>
  </si>
  <si>
    <t>Tim Patterson</t>
  </si>
  <si>
    <t>37:09</t>
  </si>
  <si>
    <t>Bryan Parkinson</t>
  </si>
  <si>
    <t>EPOC</t>
  </si>
  <si>
    <t>37:26</t>
  </si>
  <si>
    <t>Stephen Kimberley</t>
  </si>
  <si>
    <t>37:31</t>
  </si>
  <si>
    <t>Alan Hartley</t>
  </si>
  <si>
    <t>SPLOT</t>
  </si>
  <si>
    <t>37:38</t>
  </si>
  <si>
    <t>Martyn Andrews</t>
  </si>
  <si>
    <t>M50</t>
  </si>
  <si>
    <t>37:48</t>
  </si>
  <si>
    <t>Rob Bailey</t>
  </si>
  <si>
    <t>37:57</t>
  </si>
  <si>
    <t>Angus Wells</t>
  </si>
  <si>
    <t>38:21</t>
  </si>
  <si>
    <t>Stuart Hooton</t>
  </si>
  <si>
    <t>38:29</t>
  </si>
  <si>
    <t>Peter Jones</t>
  </si>
  <si>
    <t>38:31</t>
  </si>
  <si>
    <t>David Shelley</t>
  </si>
  <si>
    <t>38:44</t>
  </si>
  <si>
    <t>Steven Taylor</t>
  </si>
  <si>
    <t>38:58</t>
  </si>
  <si>
    <t>Roger Lewis</t>
  </si>
  <si>
    <t>SN</t>
  </si>
  <si>
    <t>39:07</t>
  </si>
  <si>
    <t>Mike Capper</t>
  </si>
  <si>
    <t>39:22</t>
  </si>
  <si>
    <t>Andrew Kelly</t>
  </si>
  <si>
    <t>39:25</t>
  </si>
  <si>
    <t>Stuart Fraser</t>
  </si>
  <si>
    <t>39:27</t>
  </si>
  <si>
    <t>Joe Noake</t>
  </si>
  <si>
    <t>39:47</t>
  </si>
  <si>
    <t>Martyn Dean</t>
  </si>
  <si>
    <t>39:59</t>
  </si>
  <si>
    <t>James Gash</t>
  </si>
  <si>
    <t>40:09</t>
  </si>
  <si>
    <t>John Batchelor</t>
  </si>
  <si>
    <t>40:11</t>
  </si>
  <si>
    <t>Paul Todd</t>
  </si>
  <si>
    <t>LOK</t>
  </si>
  <si>
    <t>40:20</t>
  </si>
  <si>
    <t>John Birtwistle</t>
  </si>
  <si>
    <t>41:23</t>
  </si>
  <si>
    <t>52=</t>
  </si>
  <si>
    <t>Ken Patterson</t>
  </si>
  <si>
    <t>41:30</t>
  </si>
  <si>
    <t>John Bennett</t>
  </si>
  <si>
    <t>Keith MacDermott</t>
  </si>
  <si>
    <t>42:26</t>
  </si>
  <si>
    <t>Tony Carlyle</t>
  </si>
  <si>
    <t>42:29</t>
  </si>
  <si>
    <t>Henk Van Rossum</t>
  </si>
  <si>
    <t>43:16</t>
  </si>
  <si>
    <t>Michael Smith</t>
  </si>
  <si>
    <t>43:22</t>
  </si>
  <si>
    <t>Peter O'Connell</t>
  </si>
  <si>
    <t>43:57</t>
  </si>
  <si>
    <t>59=</t>
  </si>
  <si>
    <t>Mike Ridealgh</t>
  </si>
  <si>
    <t>44:48</t>
  </si>
  <si>
    <t>Fred Miller</t>
  </si>
  <si>
    <t>Stephen Bones</t>
  </si>
  <si>
    <t>45:01</t>
  </si>
  <si>
    <t>Daniel Kimberley</t>
  </si>
  <si>
    <t>45:30</t>
  </si>
  <si>
    <t>David Rose</t>
  </si>
  <si>
    <t>45:45</t>
  </si>
  <si>
    <t>Ian Robson</t>
  </si>
  <si>
    <t>46:02</t>
  </si>
  <si>
    <t>Chris Hardy</t>
  </si>
  <si>
    <t>46:03</t>
  </si>
  <si>
    <t>Nev Myers</t>
  </si>
  <si>
    <t>46:53</t>
  </si>
  <si>
    <t>Allen Banister</t>
  </si>
  <si>
    <t>47:08</t>
  </si>
  <si>
    <t>Philip Emery</t>
  </si>
  <si>
    <t>47:14</t>
  </si>
  <si>
    <t>Robert Parkinson</t>
  </si>
  <si>
    <t>47:30</t>
  </si>
  <si>
    <t>Andy Furnell</t>
  </si>
  <si>
    <t>48:56</t>
  </si>
  <si>
    <t>Peter Bowen</t>
  </si>
  <si>
    <t>49:08</t>
  </si>
  <si>
    <t>Howard Percy</t>
  </si>
  <si>
    <t>49:48</t>
  </si>
  <si>
    <t>Sean Harrington</t>
  </si>
  <si>
    <t>50:20</t>
  </si>
  <si>
    <t>Bill Griffiths</t>
  </si>
  <si>
    <t>51:26</t>
  </si>
  <si>
    <t>Terry O'Brien</t>
  </si>
  <si>
    <t>ELO</t>
  </si>
  <si>
    <t>52:46</t>
  </si>
  <si>
    <t>Michael Calvert</t>
  </si>
  <si>
    <t>M65</t>
  </si>
  <si>
    <t>53:15</t>
  </si>
  <si>
    <t>Andy Redfearn</t>
  </si>
  <si>
    <t>53:59</t>
  </si>
  <si>
    <t>Anthony Greenwood</t>
  </si>
  <si>
    <t>54:08</t>
  </si>
  <si>
    <t>Brian Odell</t>
  </si>
  <si>
    <t>55:08</t>
  </si>
  <si>
    <t>Hamish Willis</t>
  </si>
  <si>
    <t>69:34</t>
  </si>
  <si>
    <t>Neil Stevens</t>
  </si>
  <si>
    <t>71:37</t>
  </si>
  <si>
    <t>John Robinson</t>
  </si>
  <si>
    <t>DEE</t>
  </si>
  <si>
    <t>78:56</t>
  </si>
  <si>
    <t>Simon Brook</t>
  </si>
  <si>
    <t>dnf</t>
  </si>
  <si>
    <t>Guy Goodair</t>
  </si>
  <si>
    <t>M70</t>
  </si>
  <si>
    <t>dns</t>
  </si>
  <si>
    <t>Helen Bridle</t>
  </si>
  <si>
    <t>29:07</t>
  </si>
  <si>
    <t>Lizzie Adams</t>
  </si>
  <si>
    <t>SOC</t>
  </si>
  <si>
    <t>30:48</t>
  </si>
  <si>
    <t>Rachael Elder</t>
  </si>
  <si>
    <t>32:24</t>
  </si>
  <si>
    <t>Laura Daniel</t>
  </si>
  <si>
    <t>32:38</t>
  </si>
  <si>
    <t>Jayne Sales</t>
  </si>
  <si>
    <t>34:53</t>
  </si>
  <si>
    <t>Morag Macniven</t>
  </si>
  <si>
    <t>35:14</t>
  </si>
  <si>
    <t>Heather Gardner</t>
  </si>
  <si>
    <t>Dave Chapman</t>
  </si>
  <si>
    <t>35:49</t>
  </si>
  <si>
    <t>Jane Forrest</t>
  </si>
  <si>
    <t>36:03</t>
  </si>
  <si>
    <t>Elizabeth Britton</t>
  </si>
  <si>
    <t>W20</t>
  </si>
  <si>
    <t>36:06</t>
  </si>
  <si>
    <t>Victoria Stevens</t>
  </si>
  <si>
    <t>W18</t>
  </si>
  <si>
    <t>37:13</t>
  </si>
  <si>
    <t>Helen Gardner</t>
  </si>
  <si>
    <t>W55</t>
  </si>
  <si>
    <t>40:02</t>
  </si>
  <si>
    <t>E Rocke</t>
  </si>
  <si>
    <t>W50</t>
  </si>
  <si>
    <t>40:32</t>
  </si>
  <si>
    <t>Janet Leake</t>
  </si>
  <si>
    <t>W45</t>
  </si>
  <si>
    <t>40:54</t>
  </si>
  <si>
    <t>Liz Covey-Crump</t>
  </si>
  <si>
    <t>41:17</t>
  </si>
  <si>
    <t>Susan Stevens</t>
  </si>
  <si>
    <t>41:27</t>
  </si>
  <si>
    <t>42:32</t>
  </si>
  <si>
    <t>Rachael Malley</t>
  </si>
  <si>
    <t>43:04</t>
  </si>
  <si>
    <t>Sarah Covey-Crump</t>
  </si>
  <si>
    <t>43:36</t>
  </si>
  <si>
    <t>Helen Smith</t>
  </si>
  <si>
    <t>44:02</t>
  </si>
  <si>
    <t>Christine Andrews</t>
  </si>
  <si>
    <t>45:08</t>
  </si>
  <si>
    <t>Helen Parkinson</t>
  </si>
  <si>
    <t>W40</t>
  </si>
  <si>
    <t>45:15</t>
  </si>
  <si>
    <t>22=</t>
  </si>
  <si>
    <t>Hilary Palmer</t>
  </si>
  <si>
    <t>W60</t>
  </si>
  <si>
    <t>45:28</t>
  </si>
  <si>
    <t>Amanda Cooper</t>
  </si>
  <si>
    <t>Jean Lochhead</t>
  </si>
  <si>
    <t>46:07</t>
  </si>
  <si>
    <t>Frances Prendergast</t>
  </si>
  <si>
    <t>46:31</t>
  </si>
  <si>
    <t>Amy Brown</t>
  </si>
  <si>
    <t>46:36</t>
  </si>
  <si>
    <t>Lesley Ward</t>
  </si>
  <si>
    <t>47:38</t>
  </si>
  <si>
    <t>Wendy Carlyle</t>
  </si>
  <si>
    <t>49:04</t>
  </si>
  <si>
    <t>Pauline Percy</t>
  </si>
  <si>
    <t>49:13</t>
  </si>
  <si>
    <t>Lisa Broadest</t>
  </si>
  <si>
    <t>49:18</t>
  </si>
  <si>
    <t>Isla mathieson</t>
  </si>
  <si>
    <t>50:16</t>
  </si>
  <si>
    <t>Nicola Gardner</t>
  </si>
  <si>
    <t>51:09</t>
  </si>
  <si>
    <t>Alexandra Watkins</t>
  </si>
  <si>
    <t>51:10</t>
  </si>
  <si>
    <t>Linda Kelly</t>
  </si>
  <si>
    <t>51:44</t>
  </si>
  <si>
    <t>35=</t>
  </si>
  <si>
    <t>Louise Guillaume</t>
  </si>
  <si>
    <t>53:43</t>
  </si>
  <si>
    <t>Kaele Pilcher</t>
  </si>
  <si>
    <t>Heather Percy</t>
  </si>
  <si>
    <t>54:06</t>
  </si>
  <si>
    <t>56:15</t>
  </si>
  <si>
    <t>Victoria Todd</t>
  </si>
  <si>
    <t>56:30</t>
  </si>
  <si>
    <t>Dorothy Smith</t>
  </si>
  <si>
    <t>57:13</t>
  </si>
  <si>
    <t>Mary Carrick</t>
  </si>
  <si>
    <t>57:37</t>
  </si>
  <si>
    <t>Judith Goodair</t>
  </si>
  <si>
    <t>58:03</t>
  </si>
  <si>
    <t>Celia Dean</t>
  </si>
  <si>
    <t>61:03</t>
  </si>
  <si>
    <t>Joan Selby</t>
  </si>
  <si>
    <t>62:24</t>
  </si>
  <si>
    <t>Clare Todd</t>
  </si>
  <si>
    <t>63:54</t>
  </si>
  <si>
    <t>66:54</t>
  </si>
  <si>
    <t>Ben Andrews</t>
  </si>
  <si>
    <t>68:42</t>
  </si>
  <si>
    <t>Janet Todd</t>
  </si>
  <si>
    <t>70:44</t>
  </si>
  <si>
    <t>Carina Tait</t>
  </si>
  <si>
    <t>74:07</t>
  </si>
  <si>
    <t>Neil and Aaron Anthony-Pillap</t>
  </si>
  <si>
    <t>JUNIOR MEN</t>
  </si>
  <si>
    <t>JUNIOR WOMEN</t>
  </si>
  <si>
    <t>SENIOR MEN</t>
  </si>
  <si>
    <t>SENIOR WOMEN</t>
  </si>
  <si>
    <t>Rachel Findlay-Robinson</t>
  </si>
  <si>
    <t>Susan Findlay-Robinson</t>
  </si>
  <si>
    <t>Susan P Adams &amp; Helen Leach</t>
  </si>
  <si>
    <t>-</t>
  </si>
  <si>
    <t>best 2 scores count, planners and controllers get credited with their best score</t>
  </si>
  <si>
    <t>Isla Mathieson</t>
  </si>
  <si>
    <t>Short</t>
  </si>
  <si>
    <t>Arthur Clarke</t>
  </si>
  <si>
    <t>19:01</t>
  </si>
  <si>
    <t>19:25</t>
  </si>
  <si>
    <t>Chris Shovelton</t>
  </si>
  <si>
    <t>20:00</t>
  </si>
  <si>
    <t>Ben Gugan</t>
  </si>
  <si>
    <t>M6</t>
  </si>
  <si>
    <t>21:48</t>
  </si>
  <si>
    <t>Daniel Gugan</t>
  </si>
  <si>
    <t>M8</t>
  </si>
  <si>
    <t>21:58</t>
  </si>
  <si>
    <t>Tom Gugan</t>
  </si>
  <si>
    <t>22:01</t>
  </si>
  <si>
    <t>22:27</t>
  </si>
  <si>
    <t>Mark Thomson</t>
  </si>
  <si>
    <t>24:49</t>
  </si>
  <si>
    <t>David Lyon</t>
  </si>
  <si>
    <t>24:53</t>
  </si>
  <si>
    <t>Christophe Patterson</t>
  </si>
  <si>
    <t>25:20</t>
  </si>
  <si>
    <t>26:20</t>
  </si>
  <si>
    <t>Linda Whitehead</t>
  </si>
  <si>
    <t>Pat Aspinall</t>
  </si>
  <si>
    <t>29:15</t>
  </si>
  <si>
    <t>Peter &amp; Ben While</t>
  </si>
  <si>
    <t>M10</t>
  </si>
  <si>
    <t>32:09</t>
  </si>
  <si>
    <t>Becky Reynolds</t>
  </si>
  <si>
    <t>32:57</t>
  </si>
  <si>
    <t>Jacob Reynolds</t>
  </si>
  <si>
    <t>33:03</t>
  </si>
  <si>
    <t>Alex Gray</t>
  </si>
  <si>
    <t>33:13</t>
  </si>
  <si>
    <t>Tom Gray</t>
  </si>
  <si>
    <t>Edward Graham</t>
  </si>
  <si>
    <t>33:17</t>
  </si>
  <si>
    <t>Rebecca Appleton</t>
  </si>
  <si>
    <t>34:17</t>
  </si>
  <si>
    <t>Rosemary Beavers</t>
  </si>
  <si>
    <t>35:40</t>
  </si>
  <si>
    <t>Emily Headford</t>
  </si>
  <si>
    <t>36:52</t>
  </si>
  <si>
    <t>Sasha MacKenzie</t>
  </si>
  <si>
    <t>39:51</t>
  </si>
  <si>
    <t>Puttock Family</t>
  </si>
  <si>
    <t>40:47</t>
  </si>
  <si>
    <t>Rhianon Lyon</t>
  </si>
  <si>
    <t>W8</t>
  </si>
  <si>
    <t>41:33</t>
  </si>
  <si>
    <t>Will Patterson</t>
  </si>
  <si>
    <t>45:25</t>
  </si>
  <si>
    <t>Ramsden</t>
  </si>
  <si>
    <t>49:40</t>
  </si>
  <si>
    <t>Ciaran Steele</t>
  </si>
  <si>
    <t>58:47</t>
  </si>
  <si>
    <t>Pippa Bogle</t>
  </si>
  <si>
    <t>mp</t>
  </si>
  <si>
    <t>Maria MacKenzie</t>
  </si>
  <si>
    <t>31:57</t>
  </si>
  <si>
    <t>Amanda Crawshaw</t>
  </si>
  <si>
    <t>35:29</t>
  </si>
  <si>
    <t>Lindsey Hensman</t>
  </si>
  <si>
    <t>35:44</t>
  </si>
  <si>
    <t>35:50</t>
  </si>
  <si>
    <t>40:36</t>
  </si>
  <si>
    <t>42:51</t>
  </si>
  <si>
    <t>Maja While</t>
  </si>
  <si>
    <t>42:59</t>
  </si>
  <si>
    <t>Sheila Smith</t>
  </si>
  <si>
    <t>47:20</t>
  </si>
  <si>
    <t>49:47</t>
  </si>
  <si>
    <t>58:51</t>
  </si>
  <si>
    <t>Kelly Candy</t>
  </si>
  <si>
    <t>1:00:05</t>
  </si>
  <si>
    <t>Jackie Coates</t>
  </si>
  <si>
    <t>1:04:04</t>
  </si>
  <si>
    <t>Sue Brant</t>
  </si>
  <si>
    <t>1:07:21</t>
  </si>
  <si>
    <t>Peter Ward</t>
  </si>
  <si>
    <t>30:14</t>
  </si>
  <si>
    <t>Paul Taylor</t>
  </si>
  <si>
    <t>32:12</t>
  </si>
  <si>
    <t>33:25</t>
  </si>
  <si>
    <t>Thomas Van Rossum</t>
  </si>
  <si>
    <t>Aislinn Austin</t>
  </si>
  <si>
    <t>34:02</t>
  </si>
  <si>
    <t>Steve Whitehead</t>
  </si>
  <si>
    <t>34:51</t>
  </si>
  <si>
    <t>36:08</t>
  </si>
  <si>
    <t>Jenny Johnson</t>
  </si>
  <si>
    <t>36:19</t>
  </si>
  <si>
    <t>Frank Kew</t>
  </si>
  <si>
    <t>36:47</t>
  </si>
  <si>
    <t>David Day</t>
  </si>
  <si>
    <t>37:02</t>
  </si>
  <si>
    <t>Graham Ramsden</t>
  </si>
  <si>
    <t>Geoffrey Hensman</t>
  </si>
  <si>
    <t>38:46</t>
  </si>
  <si>
    <t>Martin Reynolds</t>
  </si>
  <si>
    <t>38:57</t>
  </si>
  <si>
    <t>Chris Brook</t>
  </si>
  <si>
    <t>39:37</t>
  </si>
  <si>
    <t>Thomson Mark</t>
  </si>
  <si>
    <t>39:55</t>
  </si>
  <si>
    <t>Philip Headford</t>
  </si>
  <si>
    <t>40:33</t>
  </si>
  <si>
    <t>Andis Celinskis</t>
  </si>
  <si>
    <t>41:22</t>
  </si>
  <si>
    <t>Alistair Tinto</t>
  </si>
  <si>
    <t>42:37</t>
  </si>
  <si>
    <t>Simon Baston</t>
  </si>
  <si>
    <t>42:38</t>
  </si>
  <si>
    <t>Lee Beavers</t>
  </si>
  <si>
    <t>44:10</t>
  </si>
  <si>
    <t>44:41</t>
  </si>
  <si>
    <t>45:07</t>
  </si>
  <si>
    <t>David Murgatroyd</t>
  </si>
  <si>
    <t>45:12</t>
  </si>
  <si>
    <t>Michael Leake</t>
  </si>
  <si>
    <t>45:27</t>
  </si>
  <si>
    <t>46:29</t>
  </si>
  <si>
    <t>Keith Sykes</t>
  </si>
  <si>
    <t>46:35</t>
  </si>
  <si>
    <t>48:43</t>
  </si>
  <si>
    <t>Andy RedFearn</t>
  </si>
  <si>
    <t>50:23</t>
  </si>
  <si>
    <t>55:07</t>
  </si>
  <si>
    <t>Jack Stringer</t>
  </si>
  <si>
    <t>Keith Foster</t>
  </si>
  <si>
    <t>M75</t>
  </si>
  <si>
    <t>M</t>
  </si>
  <si>
    <t>W</t>
  </si>
  <si>
    <t>Men Long</t>
  </si>
  <si>
    <t>Women Long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</si>
</sst>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&quot; (planner)&quot;"/>
    <numFmt numFmtId="169" formatCode="0&quot;(planner)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46" fontId="0" fillId="0" borderId="0" xfId="0" applyNumberFormat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46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45" fontId="0" fillId="0" borderId="0" xfId="0" applyNumberFormat="1" applyAlignment="1">
      <alignment horizontal="right" wrapText="1"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16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27.8515625" style="0" bestFit="1" customWidth="1"/>
    <col min="3" max="3" width="4.8515625" style="0" bestFit="1" customWidth="1"/>
    <col min="4" max="4" width="9.00390625" style="0" bestFit="1" customWidth="1"/>
    <col min="5" max="6" width="10.7109375" style="0" bestFit="1" customWidth="1"/>
    <col min="7" max="7" width="13.57421875" style="0" bestFit="1" customWidth="1"/>
    <col min="8" max="8" width="11.140625" style="0" bestFit="1" customWidth="1"/>
    <col min="9" max="9" width="6.57421875" style="0" bestFit="1" customWidth="1"/>
  </cols>
  <sheetData>
    <row r="1" ht="20.25">
      <c r="A1" s="6" t="s">
        <v>10</v>
      </c>
    </row>
    <row r="2" ht="12.75">
      <c r="A2" s="3" t="s">
        <v>447</v>
      </c>
    </row>
    <row r="4" spans="1:5" ht="12.75">
      <c r="A4" s="5" t="s">
        <v>5</v>
      </c>
      <c r="E4" t="s">
        <v>3</v>
      </c>
    </row>
    <row r="5" spans="1:9" ht="12.75">
      <c r="A5" s="3" t="s">
        <v>6</v>
      </c>
      <c r="B5" t="s">
        <v>0</v>
      </c>
      <c r="C5" t="s">
        <v>2</v>
      </c>
      <c r="D5" t="s">
        <v>1</v>
      </c>
      <c r="E5" s="4" t="s">
        <v>11</v>
      </c>
      <c r="F5" s="4" t="s">
        <v>13</v>
      </c>
      <c r="G5" s="4" t="s">
        <v>12</v>
      </c>
      <c r="H5" s="4" t="s">
        <v>14</v>
      </c>
      <c r="I5" s="4" t="s">
        <v>4</v>
      </c>
    </row>
    <row r="6" spans="1:9" ht="12.75">
      <c r="A6" s="3" t="str">
        <f aca="true" t="shared" si="0" ref="A6:A37">RANK(I6,I$6:I$123)&amp;IF(OR(I6=I5,AND(I6=I7,I7&lt;&gt;"")),"=","")</f>
        <v>1</v>
      </c>
      <c r="B6" t="s">
        <v>28</v>
      </c>
      <c r="C6" t="s">
        <v>29</v>
      </c>
      <c r="D6" t="s">
        <v>21</v>
      </c>
      <c r="E6">
        <v>94</v>
      </c>
      <c r="F6">
        <v>69</v>
      </c>
      <c r="G6">
        <v>98</v>
      </c>
      <c r="I6">
        <f aca="true" t="shared" si="1" ref="I6:I37">IF(COUNT(E6:H6)&lt;3,SUM(E6:H6),LARGE(E6:H6,1)+LARGE(E6:H6,2))</f>
        <v>192</v>
      </c>
    </row>
    <row r="7" spans="1:9" ht="12.75">
      <c r="A7" s="3" t="str">
        <f t="shared" si="0"/>
        <v>2</v>
      </c>
      <c r="B7" t="s">
        <v>23</v>
      </c>
      <c r="C7" t="s">
        <v>22</v>
      </c>
      <c r="D7" t="s">
        <v>17</v>
      </c>
      <c r="E7">
        <v>97</v>
      </c>
      <c r="F7">
        <v>88</v>
      </c>
      <c r="I7">
        <f t="shared" si="1"/>
        <v>185</v>
      </c>
    </row>
    <row r="8" spans="1:9" ht="12.75">
      <c r="A8" s="3" t="str">
        <f t="shared" si="0"/>
        <v>3</v>
      </c>
      <c r="B8" t="s">
        <v>24</v>
      </c>
      <c r="C8" t="s">
        <v>26</v>
      </c>
      <c r="D8" t="s">
        <v>25</v>
      </c>
      <c r="E8">
        <v>96</v>
      </c>
      <c r="F8">
        <v>83</v>
      </c>
      <c r="I8">
        <f t="shared" si="1"/>
        <v>179</v>
      </c>
    </row>
    <row r="9" spans="1:9" ht="12.75">
      <c r="A9" s="3" t="str">
        <f t="shared" si="0"/>
        <v>4</v>
      </c>
      <c r="B9" t="s">
        <v>27</v>
      </c>
      <c r="C9" t="s">
        <v>22</v>
      </c>
      <c r="D9" t="s">
        <v>17</v>
      </c>
      <c r="E9">
        <v>95</v>
      </c>
      <c r="F9">
        <v>71</v>
      </c>
      <c r="G9">
        <v>81</v>
      </c>
      <c r="I9">
        <f t="shared" si="1"/>
        <v>176</v>
      </c>
    </row>
    <row r="10" spans="1:9" ht="12.75">
      <c r="A10" s="3" t="str">
        <f t="shared" si="0"/>
        <v>5</v>
      </c>
      <c r="B10" t="s">
        <v>51</v>
      </c>
      <c r="C10" t="s">
        <v>29</v>
      </c>
      <c r="D10" t="s">
        <v>17</v>
      </c>
      <c r="E10">
        <v>81</v>
      </c>
      <c r="F10">
        <v>49</v>
      </c>
      <c r="G10">
        <v>85</v>
      </c>
      <c r="I10">
        <f t="shared" si="1"/>
        <v>166</v>
      </c>
    </row>
    <row r="11" spans="1:9" ht="12.75">
      <c r="A11" s="3" t="str">
        <f t="shared" si="0"/>
        <v>6</v>
      </c>
      <c r="B11" t="s">
        <v>31</v>
      </c>
      <c r="C11" t="s">
        <v>32</v>
      </c>
      <c r="D11" t="s">
        <v>17</v>
      </c>
      <c r="E11">
        <v>92</v>
      </c>
      <c r="F11">
        <v>62</v>
      </c>
      <c r="I11">
        <f t="shared" si="1"/>
        <v>154</v>
      </c>
    </row>
    <row r="12" spans="1:9" ht="12.75">
      <c r="A12" s="3" t="str">
        <f t="shared" si="0"/>
        <v>7</v>
      </c>
      <c r="B12" t="s">
        <v>249</v>
      </c>
      <c r="C12" t="s">
        <v>185</v>
      </c>
      <c r="D12" t="s">
        <v>77</v>
      </c>
      <c r="F12">
        <v>56</v>
      </c>
      <c r="G12">
        <v>95</v>
      </c>
      <c r="I12">
        <f t="shared" si="1"/>
        <v>151</v>
      </c>
    </row>
    <row r="13" spans="1:9" ht="12.75">
      <c r="A13" s="3" t="str">
        <f t="shared" si="0"/>
        <v>8</v>
      </c>
      <c r="B13" t="s">
        <v>38</v>
      </c>
      <c r="C13" t="s">
        <v>26</v>
      </c>
      <c r="D13" t="s">
        <v>17</v>
      </c>
      <c r="E13">
        <v>88</v>
      </c>
      <c r="F13">
        <v>57</v>
      </c>
      <c r="I13">
        <f t="shared" si="1"/>
        <v>145</v>
      </c>
    </row>
    <row r="14" spans="1:9" ht="12.75">
      <c r="A14" s="3" t="str">
        <f t="shared" si="0"/>
        <v>9</v>
      </c>
      <c r="B14" t="s">
        <v>253</v>
      </c>
      <c r="C14" t="s">
        <v>169</v>
      </c>
      <c r="D14" t="s">
        <v>83</v>
      </c>
      <c r="F14">
        <v>54</v>
      </c>
      <c r="G14">
        <v>82</v>
      </c>
      <c r="I14">
        <f t="shared" si="1"/>
        <v>136</v>
      </c>
    </row>
    <row r="15" spans="1:9" ht="12.75">
      <c r="A15" s="3" t="str">
        <f t="shared" si="0"/>
        <v>10</v>
      </c>
      <c r="B15" t="s">
        <v>41</v>
      </c>
      <c r="C15" t="s">
        <v>29</v>
      </c>
      <c r="D15" t="s">
        <v>17</v>
      </c>
      <c r="E15">
        <v>86</v>
      </c>
      <c r="F15">
        <v>46</v>
      </c>
      <c r="I15">
        <f t="shared" si="1"/>
        <v>132</v>
      </c>
    </row>
    <row r="16" spans="1:9" ht="12.75">
      <c r="A16" s="3" t="str">
        <f t="shared" si="0"/>
        <v>11</v>
      </c>
      <c r="B16" t="s">
        <v>279</v>
      </c>
      <c r="C16" t="s">
        <v>180</v>
      </c>
      <c r="D16" t="s">
        <v>77</v>
      </c>
      <c r="F16">
        <v>42</v>
      </c>
      <c r="G16">
        <v>78</v>
      </c>
      <c r="I16">
        <f t="shared" si="1"/>
        <v>120</v>
      </c>
    </row>
    <row r="17" spans="1:9" ht="12.75">
      <c r="A17" s="3" t="str">
        <f t="shared" si="0"/>
        <v>12</v>
      </c>
      <c r="B17" t="s">
        <v>313</v>
      </c>
      <c r="C17" t="s">
        <v>314</v>
      </c>
      <c r="D17" t="s">
        <v>70</v>
      </c>
      <c r="F17">
        <v>25</v>
      </c>
      <c r="G17">
        <v>76</v>
      </c>
      <c r="I17">
        <f t="shared" si="1"/>
        <v>101</v>
      </c>
    </row>
    <row r="18" spans="1:9" ht="12.75">
      <c r="A18" s="3" t="str">
        <f t="shared" si="0"/>
        <v>13=</v>
      </c>
      <c r="B18" t="s">
        <v>528</v>
      </c>
      <c r="C18" t="s">
        <v>88</v>
      </c>
      <c r="D18" t="s">
        <v>70</v>
      </c>
      <c r="G18">
        <v>100</v>
      </c>
      <c r="I18">
        <f t="shared" si="1"/>
        <v>100</v>
      </c>
    </row>
    <row r="19" spans="1:9" ht="12.75">
      <c r="A19" s="3" t="str">
        <f t="shared" si="0"/>
        <v>13=</v>
      </c>
      <c r="B19" t="s">
        <v>136</v>
      </c>
      <c r="C19" t="s">
        <v>138</v>
      </c>
      <c r="D19" t="s">
        <v>137</v>
      </c>
      <c r="F19">
        <v>100</v>
      </c>
      <c r="I19">
        <f t="shared" si="1"/>
        <v>100</v>
      </c>
    </row>
    <row r="20" spans="1:9" ht="12.75">
      <c r="A20" s="3" t="str">
        <f t="shared" si="0"/>
        <v>13=</v>
      </c>
      <c r="B20" t="s">
        <v>16</v>
      </c>
      <c r="C20" t="s">
        <v>18</v>
      </c>
      <c r="D20" t="s">
        <v>17</v>
      </c>
      <c r="E20">
        <v>100</v>
      </c>
      <c r="I20">
        <f t="shared" si="1"/>
        <v>100</v>
      </c>
    </row>
    <row r="21" spans="1:9" ht="12.75">
      <c r="A21" s="3" t="str">
        <f t="shared" si="0"/>
        <v>16=</v>
      </c>
      <c r="B21" t="s">
        <v>530</v>
      </c>
      <c r="C21" t="s">
        <v>160</v>
      </c>
      <c r="D21" t="s">
        <v>220</v>
      </c>
      <c r="G21">
        <v>99</v>
      </c>
      <c r="I21">
        <f t="shared" si="1"/>
        <v>99</v>
      </c>
    </row>
    <row r="22" spans="1:9" ht="12.75">
      <c r="A22" s="3" t="str">
        <f t="shared" si="0"/>
        <v>16=</v>
      </c>
      <c r="B22" t="s">
        <v>140</v>
      </c>
      <c r="C22" t="s">
        <v>138</v>
      </c>
      <c r="D22" t="s">
        <v>141</v>
      </c>
      <c r="F22">
        <v>99</v>
      </c>
      <c r="I22">
        <f t="shared" si="1"/>
        <v>99</v>
      </c>
    </row>
    <row r="23" spans="1:9" ht="12.75">
      <c r="A23" s="3" t="str">
        <f t="shared" si="0"/>
        <v>16=</v>
      </c>
      <c r="B23" t="s">
        <v>19</v>
      </c>
      <c r="C23" t="s">
        <v>18</v>
      </c>
      <c r="D23" t="s">
        <v>17</v>
      </c>
      <c r="E23">
        <v>99</v>
      </c>
      <c r="I23">
        <f t="shared" si="1"/>
        <v>99</v>
      </c>
    </row>
    <row r="24" spans="1:9" ht="12.75">
      <c r="A24" s="3" t="str">
        <f t="shared" si="0"/>
        <v>19=</v>
      </c>
      <c r="B24" t="s">
        <v>143</v>
      </c>
      <c r="C24" t="s">
        <v>138</v>
      </c>
      <c r="D24" t="s">
        <v>144</v>
      </c>
      <c r="F24">
        <v>98</v>
      </c>
      <c r="I24">
        <f t="shared" si="1"/>
        <v>98</v>
      </c>
    </row>
    <row r="25" spans="1:9" ht="12.75">
      <c r="A25" s="3" t="str">
        <f t="shared" si="0"/>
        <v>19=</v>
      </c>
      <c r="B25" t="s">
        <v>20</v>
      </c>
      <c r="C25" t="s">
        <v>22</v>
      </c>
      <c r="D25" t="s">
        <v>21</v>
      </c>
      <c r="E25">
        <v>98</v>
      </c>
      <c r="I25">
        <f t="shared" si="1"/>
        <v>98</v>
      </c>
    </row>
    <row r="26" spans="1:9" ht="12.75">
      <c r="A26" s="3" t="str">
        <f t="shared" si="0"/>
        <v>21=</v>
      </c>
      <c r="B26" t="s">
        <v>533</v>
      </c>
      <c r="C26" t="s">
        <v>138</v>
      </c>
      <c r="D26" t="s">
        <v>74</v>
      </c>
      <c r="G26">
        <v>97</v>
      </c>
      <c r="I26">
        <f t="shared" si="1"/>
        <v>97</v>
      </c>
    </row>
    <row r="27" spans="1:9" ht="12.75">
      <c r="A27" s="3" t="str">
        <f t="shared" si="0"/>
        <v>21=</v>
      </c>
      <c r="B27" t="s">
        <v>146</v>
      </c>
      <c r="C27" t="s">
        <v>138</v>
      </c>
      <c r="D27" t="s">
        <v>83</v>
      </c>
      <c r="F27">
        <v>97</v>
      </c>
      <c r="I27">
        <f t="shared" si="1"/>
        <v>97</v>
      </c>
    </row>
    <row r="28" spans="1:9" ht="12.75">
      <c r="A28" s="3" t="str">
        <f t="shared" si="0"/>
        <v>21=</v>
      </c>
      <c r="B28" t="s">
        <v>318</v>
      </c>
      <c r="C28" t="s">
        <v>314</v>
      </c>
      <c r="D28" t="s">
        <v>220</v>
      </c>
      <c r="F28">
        <v>23</v>
      </c>
      <c r="G28">
        <v>74</v>
      </c>
      <c r="I28">
        <f t="shared" si="1"/>
        <v>97</v>
      </c>
    </row>
    <row r="29" spans="1:9" ht="12.75">
      <c r="A29" s="3" t="str">
        <f t="shared" si="0"/>
        <v>24=</v>
      </c>
      <c r="B29" t="s">
        <v>536</v>
      </c>
      <c r="C29" t="s">
        <v>180</v>
      </c>
      <c r="D29" t="s">
        <v>77</v>
      </c>
      <c r="G29">
        <v>96</v>
      </c>
      <c r="I29">
        <f t="shared" si="1"/>
        <v>96</v>
      </c>
    </row>
    <row r="30" spans="1:9" ht="12.75">
      <c r="A30" s="3" t="str">
        <f t="shared" si="0"/>
        <v>24=</v>
      </c>
      <c r="B30" t="s">
        <v>148</v>
      </c>
      <c r="C30" t="s">
        <v>150</v>
      </c>
      <c r="D30" t="s">
        <v>149</v>
      </c>
      <c r="F30">
        <v>96</v>
      </c>
      <c r="I30">
        <f t="shared" si="1"/>
        <v>96</v>
      </c>
    </row>
    <row r="31" spans="1:9" ht="12.75">
      <c r="A31" s="3" t="str">
        <f t="shared" si="0"/>
        <v>26</v>
      </c>
      <c r="B31" t="s">
        <v>152</v>
      </c>
      <c r="C31" t="s">
        <v>138</v>
      </c>
      <c r="D31" t="s">
        <v>153</v>
      </c>
      <c r="F31">
        <v>95</v>
      </c>
      <c r="I31">
        <f t="shared" si="1"/>
        <v>95</v>
      </c>
    </row>
    <row r="32" spans="1:9" ht="12.75">
      <c r="A32" s="3" t="str">
        <f t="shared" si="0"/>
        <v>27=</v>
      </c>
      <c r="B32" t="s">
        <v>155</v>
      </c>
      <c r="C32" t="s">
        <v>138</v>
      </c>
      <c r="D32" t="s">
        <v>74</v>
      </c>
      <c r="F32">
        <v>94</v>
      </c>
      <c r="I32">
        <f t="shared" si="1"/>
        <v>94</v>
      </c>
    </row>
    <row r="33" spans="1:9" ht="12.75">
      <c r="A33" s="3" t="str">
        <f t="shared" si="0"/>
        <v>27=</v>
      </c>
      <c r="B33" t="s">
        <v>541</v>
      </c>
      <c r="C33" t="s">
        <v>180</v>
      </c>
      <c r="D33" t="s">
        <v>74</v>
      </c>
      <c r="G33">
        <v>94</v>
      </c>
      <c r="I33">
        <f t="shared" si="1"/>
        <v>94</v>
      </c>
    </row>
    <row r="34" spans="1:9" ht="12.75">
      <c r="A34" s="3" t="str">
        <f t="shared" si="0"/>
        <v>29=</v>
      </c>
      <c r="B34" t="s">
        <v>30</v>
      </c>
      <c r="C34" t="s">
        <v>26</v>
      </c>
      <c r="D34" t="s">
        <v>17</v>
      </c>
      <c r="E34">
        <v>93</v>
      </c>
      <c r="I34">
        <f t="shared" si="1"/>
        <v>93</v>
      </c>
    </row>
    <row r="35" spans="1:9" ht="12.75">
      <c r="A35" s="3" t="str">
        <f t="shared" si="0"/>
        <v>29=</v>
      </c>
      <c r="B35" t="s">
        <v>543</v>
      </c>
      <c r="C35" t="s">
        <v>180</v>
      </c>
      <c r="D35" t="s">
        <v>70</v>
      </c>
      <c r="G35">
        <v>93</v>
      </c>
      <c r="I35">
        <f t="shared" si="1"/>
        <v>93</v>
      </c>
    </row>
    <row r="36" spans="1:9" ht="12.75">
      <c r="A36" s="3" t="str">
        <f t="shared" si="0"/>
        <v>29=</v>
      </c>
      <c r="B36" t="s">
        <v>157</v>
      </c>
      <c r="C36" t="s">
        <v>138</v>
      </c>
      <c r="D36" t="s">
        <v>144</v>
      </c>
      <c r="F36">
        <v>93</v>
      </c>
      <c r="I36">
        <f t="shared" si="1"/>
        <v>93</v>
      </c>
    </row>
    <row r="37" spans="1:9" ht="12.75">
      <c r="A37" s="3" t="str">
        <f t="shared" si="0"/>
        <v>32=</v>
      </c>
      <c r="B37" t="s">
        <v>159</v>
      </c>
      <c r="C37" t="s">
        <v>160</v>
      </c>
      <c r="D37" t="s">
        <v>83</v>
      </c>
      <c r="F37">
        <v>92</v>
      </c>
      <c r="I37">
        <f t="shared" si="1"/>
        <v>92</v>
      </c>
    </row>
    <row r="38" spans="1:9" ht="12.75">
      <c r="A38" s="3" t="str">
        <f aca="true" t="shared" si="2" ref="A38:A69">RANK(I38,I$6:I$123)&amp;IF(OR(I38=I37,AND(I38=I39,I39&lt;&gt;"")),"=","")</f>
        <v>32=</v>
      </c>
      <c r="B38" t="s">
        <v>545</v>
      </c>
      <c r="C38" t="s">
        <v>580</v>
      </c>
      <c r="D38" t="s">
        <v>70</v>
      </c>
      <c r="G38">
        <v>92</v>
      </c>
      <c r="I38">
        <f aca="true" t="shared" si="3" ref="I38:I69">IF(COUNT(E38:H38)&lt;3,SUM(E38:H38),LARGE(E38:H38,1)+LARGE(E38:H38,2))</f>
        <v>92</v>
      </c>
    </row>
    <row r="39" spans="1:9" ht="12.75">
      <c r="A39" s="3" t="str">
        <f t="shared" si="2"/>
        <v>34=</v>
      </c>
      <c r="B39" t="s">
        <v>162</v>
      </c>
      <c r="C39" t="s">
        <v>138</v>
      </c>
      <c r="D39" t="s">
        <v>120</v>
      </c>
      <c r="F39">
        <v>91</v>
      </c>
      <c r="I39">
        <f t="shared" si="3"/>
        <v>91</v>
      </c>
    </row>
    <row r="40" spans="1:9" ht="12.75">
      <c r="A40" s="3" t="str">
        <f t="shared" si="2"/>
        <v>34=</v>
      </c>
      <c r="B40" t="s">
        <v>33</v>
      </c>
      <c r="C40" t="s">
        <v>22</v>
      </c>
      <c r="D40" t="s">
        <v>17</v>
      </c>
      <c r="E40">
        <v>91</v>
      </c>
      <c r="I40">
        <f t="shared" si="3"/>
        <v>91</v>
      </c>
    </row>
    <row r="41" spans="1:9" ht="12.75">
      <c r="A41" s="3" t="str">
        <f t="shared" si="2"/>
        <v>34=</v>
      </c>
      <c r="B41" t="s">
        <v>546</v>
      </c>
      <c r="C41" t="s">
        <v>180</v>
      </c>
      <c r="D41" t="s">
        <v>70</v>
      </c>
      <c r="G41">
        <v>91</v>
      </c>
      <c r="I41">
        <f t="shared" si="3"/>
        <v>91</v>
      </c>
    </row>
    <row r="42" spans="1:9" ht="12.75">
      <c r="A42" s="3" t="str">
        <f t="shared" si="2"/>
        <v>37=</v>
      </c>
      <c r="B42" t="s">
        <v>165</v>
      </c>
      <c r="C42" t="s">
        <v>160</v>
      </c>
      <c r="D42" t="s">
        <v>166</v>
      </c>
      <c r="F42">
        <v>90</v>
      </c>
      <c r="I42">
        <f t="shared" si="3"/>
        <v>90</v>
      </c>
    </row>
    <row r="43" spans="1:9" ht="12.75">
      <c r="A43" s="3" t="str">
        <f t="shared" si="2"/>
        <v>37=</v>
      </c>
      <c r="B43" t="s">
        <v>548</v>
      </c>
      <c r="C43" t="s">
        <v>580</v>
      </c>
      <c r="D43" t="s">
        <v>220</v>
      </c>
      <c r="G43">
        <v>90</v>
      </c>
      <c r="I43">
        <f t="shared" si="3"/>
        <v>90</v>
      </c>
    </row>
    <row r="44" spans="1:9" ht="12.75">
      <c r="A44" s="3" t="str">
        <f t="shared" si="2"/>
        <v>37=</v>
      </c>
      <c r="B44" t="s">
        <v>34</v>
      </c>
      <c r="C44" t="s">
        <v>32</v>
      </c>
      <c r="D44" t="s">
        <v>17</v>
      </c>
      <c r="E44">
        <v>90</v>
      </c>
      <c r="I44">
        <f t="shared" si="3"/>
        <v>90</v>
      </c>
    </row>
    <row r="45" spans="1:9" ht="12.75">
      <c r="A45" s="3" t="str">
        <f t="shared" si="2"/>
        <v>40=</v>
      </c>
      <c r="B45" t="s">
        <v>168</v>
      </c>
      <c r="C45" t="s">
        <v>169</v>
      </c>
      <c r="D45" t="s">
        <v>144</v>
      </c>
      <c r="F45">
        <v>89</v>
      </c>
      <c r="I45">
        <f t="shared" si="3"/>
        <v>89</v>
      </c>
    </row>
    <row r="46" spans="1:9" ht="12.75">
      <c r="A46" s="3" t="str">
        <f t="shared" si="2"/>
        <v>40=</v>
      </c>
      <c r="B46" t="s">
        <v>37</v>
      </c>
      <c r="C46" t="s">
        <v>26</v>
      </c>
      <c r="D46" t="s">
        <v>21</v>
      </c>
      <c r="E46">
        <v>89</v>
      </c>
      <c r="I46">
        <f t="shared" si="3"/>
        <v>89</v>
      </c>
    </row>
    <row r="47" spans="1:9" ht="12.75">
      <c r="A47" s="3" t="str">
        <f t="shared" si="2"/>
        <v>40=</v>
      </c>
      <c r="B47" t="s">
        <v>550</v>
      </c>
      <c r="C47" t="s">
        <v>150</v>
      </c>
      <c r="D47" t="s">
        <v>74</v>
      </c>
      <c r="G47">
        <v>89</v>
      </c>
      <c r="I47">
        <f t="shared" si="3"/>
        <v>89</v>
      </c>
    </row>
    <row r="48" spans="1:9" ht="12.75">
      <c r="A48" s="3" t="str">
        <f t="shared" si="2"/>
        <v>43</v>
      </c>
      <c r="B48" t="s">
        <v>552</v>
      </c>
      <c r="C48" t="s">
        <v>580</v>
      </c>
      <c r="D48" t="s">
        <v>77</v>
      </c>
      <c r="G48">
        <v>88</v>
      </c>
      <c r="I48">
        <f t="shared" si="3"/>
        <v>88</v>
      </c>
    </row>
    <row r="49" spans="1:9" ht="12.75">
      <c r="A49" s="3" t="str">
        <f t="shared" si="2"/>
        <v>44=</v>
      </c>
      <c r="B49" t="s">
        <v>39</v>
      </c>
      <c r="C49" t="s">
        <v>40</v>
      </c>
      <c r="D49" t="s">
        <v>17</v>
      </c>
      <c r="E49">
        <v>87</v>
      </c>
      <c r="I49">
        <f t="shared" si="3"/>
        <v>87</v>
      </c>
    </row>
    <row r="50" spans="1:9" ht="12.75">
      <c r="A50" s="3" t="str">
        <f t="shared" si="2"/>
        <v>44=</v>
      </c>
      <c r="B50" t="s">
        <v>554</v>
      </c>
      <c r="C50" t="s">
        <v>169</v>
      </c>
      <c r="D50" t="s">
        <v>70</v>
      </c>
      <c r="G50">
        <v>87</v>
      </c>
      <c r="I50">
        <f t="shared" si="3"/>
        <v>87</v>
      </c>
    </row>
    <row r="51" spans="1:9" ht="12.75">
      <c r="A51" s="3" t="str">
        <f t="shared" si="2"/>
        <v>44=</v>
      </c>
      <c r="B51" t="s">
        <v>172</v>
      </c>
      <c r="C51" t="s">
        <v>138</v>
      </c>
      <c r="D51" t="s">
        <v>83</v>
      </c>
      <c r="F51">
        <v>87</v>
      </c>
      <c r="I51">
        <f t="shared" si="3"/>
        <v>87</v>
      </c>
    </row>
    <row r="52" spans="1:9" ht="12.75">
      <c r="A52" s="3" t="str">
        <f t="shared" si="2"/>
        <v>47=</v>
      </c>
      <c r="B52" t="s">
        <v>556</v>
      </c>
      <c r="C52" t="s">
        <v>580</v>
      </c>
      <c r="D52" t="s">
        <v>74</v>
      </c>
      <c r="G52">
        <v>86</v>
      </c>
      <c r="I52">
        <f t="shared" si="3"/>
        <v>86</v>
      </c>
    </row>
    <row r="53" spans="1:9" ht="12.75">
      <c r="A53" s="3" t="str">
        <f t="shared" si="2"/>
        <v>47=</v>
      </c>
      <c r="B53" t="s">
        <v>174</v>
      </c>
      <c r="C53" t="s">
        <v>138</v>
      </c>
      <c r="D53" t="s">
        <v>77</v>
      </c>
      <c r="F53">
        <v>86</v>
      </c>
      <c r="I53">
        <f t="shared" si="3"/>
        <v>86</v>
      </c>
    </row>
    <row r="54" spans="1:9" ht="12.75">
      <c r="A54" s="3" t="str">
        <f t="shared" si="2"/>
        <v>49=</v>
      </c>
      <c r="B54" t="s">
        <v>42</v>
      </c>
      <c r="C54" t="s">
        <v>43</v>
      </c>
      <c r="D54" t="s">
        <v>17</v>
      </c>
      <c r="E54">
        <v>85</v>
      </c>
      <c r="I54">
        <f t="shared" si="3"/>
        <v>85</v>
      </c>
    </row>
    <row r="55" spans="1:9" ht="12.75">
      <c r="A55" s="3" t="str">
        <f t="shared" si="2"/>
        <v>49=</v>
      </c>
      <c r="B55" t="s">
        <v>176</v>
      </c>
      <c r="C55" t="s">
        <v>169</v>
      </c>
      <c r="D55" t="s">
        <v>83</v>
      </c>
      <c r="F55">
        <v>85</v>
      </c>
      <c r="I55">
        <f t="shared" si="3"/>
        <v>85</v>
      </c>
    </row>
    <row r="56" spans="1:9" ht="12.75">
      <c r="A56" s="3" t="str">
        <f t="shared" si="2"/>
        <v>51=</v>
      </c>
      <c r="B56" t="s">
        <v>178</v>
      </c>
      <c r="C56" t="s">
        <v>180</v>
      </c>
      <c r="D56" t="s">
        <v>179</v>
      </c>
      <c r="F56">
        <v>84</v>
      </c>
      <c r="I56">
        <f t="shared" si="3"/>
        <v>84</v>
      </c>
    </row>
    <row r="57" spans="1:9" ht="12.75">
      <c r="A57" s="3" t="str">
        <f t="shared" si="2"/>
        <v>51=</v>
      </c>
      <c r="B57" t="s">
        <v>44</v>
      </c>
      <c r="C57" t="s">
        <v>32</v>
      </c>
      <c r="D57" t="s">
        <v>17</v>
      </c>
      <c r="E57">
        <v>84</v>
      </c>
      <c r="I57">
        <f t="shared" si="3"/>
        <v>84</v>
      </c>
    </row>
    <row r="58" spans="1:9" ht="12.75">
      <c r="A58" s="3" t="str">
        <f t="shared" si="2"/>
        <v>51=</v>
      </c>
      <c r="B58" t="s">
        <v>558</v>
      </c>
      <c r="C58" t="s">
        <v>160</v>
      </c>
      <c r="D58" t="s">
        <v>220</v>
      </c>
      <c r="G58">
        <v>84</v>
      </c>
      <c r="I58">
        <f t="shared" si="3"/>
        <v>84</v>
      </c>
    </row>
    <row r="59" spans="1:9" ht="12.75">
      <c r="A59" s="3" t="str">
        <f t="shared" si="2"/>
        <v>54=</v>
      </c>
      <c r="B59" t="s">
        <v>560</v>
      </c>
      <c r="C59" t="s">
        <v>160</v>
      </c>
      <c r="D59" t="s">
        <v>144</v>
      </c>
      <c r="G59">
        <v>83</v>
      </c>
      <c r="I59">
        <f t="shared" si="3"/>
        <v>83</v>
      </c>
    </row>
    <row r="60" spans="1:9" ht="12.75">
      <c r="A60" s="3" t="str">
        <f t="shared" si="2"/>
        <v>54=</v>
      </c>
      <c r="B60" t="s">
        <v>48</v>
      </c>
      <c r="C60" t="s">
        <v>18</v>
      </c>
      <c r="D60" t="s">
        <v>49</v>
      </c>
      <c r="E60">
        <v>83</v>
      </c>
      <c r="I60">
        <f t="shared" si="3"/>
        <v>83</v>
      </c>
    </row>
    <row r="61" spans="1:9" ht="12.75">
      <c r="A61" s="3" t="str">
        <f t="shared" si="2"/>
        <v>56=</v>
      </c>
      <c r="B61" t="s">
        <v>50</v>
      </c>
      <c r="C61" t="s">
        <v>22</v>
      </c>
      <c r="D61" t="s">
        <v>17</v>
      </c>
      <c r="E61">
        <v>82</v>
      </c>
      <c r="I61">
        <f t="shared" si="3"/>
        <v>82</v>
      </c>
    </row>
    <row r="62" spans="1:9" ht="12.75">
      <c r="A62" s="3" t="str">
        <f t="shared" si="2"/>
        <v>56=</v>
      </c>
      <c r="B62" t="s">
        <v>62</v>
      </c>
      <c r="C62" t="s">
        <v>63</v>
      </c>
      <c r="D62" t="s">
        <v>25</v>
      </c>
      <c r="E62">
        <v>0</v>
      </c>
      <c r="F62">
        <v>82</v>
      </c>
      <c r="I62">
        <f t="shared" si="3"/>
        <v>82</v>
      </c>
    </row>
    <row r="63" spans="1:9" ht="12.75">
      <c r="A63" s="3" t="str">
        <f t="shared" si="2"/>
        <v>58</v>
      </c>
      <c r="B63" t="s">
        <v>187</v>
      </c>
      <c r="C63" t="s">
        <v>138</v>
      </c>
      <c r="D63" t="s">
        <v>188</v>
      </c>
      <c r="F63">
        <v>81</v>
      </c>
      <c r="I63">
        <f t="shared" si="3"/>
        <v>81</v>
      </c>
    </row>
    <row r="64" spans="1:9" ht="12.75">
      <c r="A64" s="3" t="str">
        <f t="shared" si="2"/>
        <v>59=</v>
      </c>
      <c r="B64" t="s">
        <v>52</v>
      </c>
      <c r="C64" t="s">
        <v>29</v>
      </c>
      <c r="D64" t="s">
        <v>25</v>
      </c>
      <c r="E64">
        <v>80</v>
      </c>
      <c r="I64">
        <f t="shared" si="3"/>
        <v>80</v>
      </c>
    </row>
    <row r="65" spans="1:9" ht="12.75">
      <c r="A65" s="3" t="str">
        <f t="shared" si="2"/>
        <v>59=</v>
      </c>
      <c r="B65" t="s">
        <v>190</v>
      </c>
      <c r="C65" t="s">
        <v>138</v>
      </c>
      <c r="D65" t="s">
        <v>191</v>
      </c>
      <c r="F65">
        <v>80</v>
      </c>
      <c r="I65">
        <f t="shared" si="3"/>
        <v>80</v>
      </c>
    </row>
    <row r="66" spans="1:9" ht="12.75">
      <c r="A66" s="3" t="str">
        <f t="shared" si="2"/>
        <v>59=</v>
      </c>
      <c r="B66" t="s">
        <v>566</v>
      </c>
      <c r="C66" t="s">
        <v>185</v>
      </c>
      <c r="D66" t="s">
        <v>74</v>
      </c>
      <c r="G66">
        <v>80</v>
      </c>
      <c r="I66">
        <f t="shared" si="3"/>
        <v>80</v>
      </c>
    </row>
    <row r="67" spans="1:9" ht="12.75">
      <c r="A67" s="3" t="str">
        <f t="shared" si="2"/>
        <v>62=</v>
      </c>
      <c r="B67" t="s">
        <v>53</v>
      </c>
      <c r="C67" t="s">
        <v>18</v>
      </c>
      <c r="D67" t="s">
        <v>54</v>
      </c>
      <c r="E67">
        <v>79</v>
      </c>
      <c r="I67">
        <f t="shared" si="3"/>
        <v>79</v>
      </c>
    </row>
    <row r="68" spans="1:9" ht="12.75">
      <c r="A68" s="3" t="str">
        <f t="shared" si="2"/>
        <v>62=</v>
      </c>
      <c r="B68" t="s">
        <v>568</v>
      </c>
      <c r="C68" t="s">
        <v>169</v>
      </c>
      <c r="D68" t="s">
        <v>77</v>
      </c>
      <c r="G68">
        <v>79</v>
      </c>
      <c r="I68">
        <f t="shared" si="3"/>
        <v>79</v>
      </c>
    </row>
    <row r="69" spans="1:9" ht="12.75">
      <c r="A69" s="3" t="str">
        <f t="shared" si="2"/>
        <v>62=</v>
      </c>
      <c r="B69" t="s">
        <v>193</v>
      </c>
      <c r="C69" t="s">
        <v>138</v>
      </c>
      <c r="D69" t="s">
        <v>194</v>
      </c>
      <c r="F69">
        <v>79</v>
      </c>
      <c r="I69">
        <f t="shared" si="3"/>
        <v>79</v>
      </c>
    </row>
    <row r="70" spans="1:9" ht="12.75">
      <c r="A70" s="3" t="str">
        <f aca="true" t="shared" si="4" ref="A70:A101">RANK(I70,I$6:I$123)&amp;IF(OR(I70=I69,AND(I70=I71,I71&lt;&gt;"")),"=","")</f>
        <v>65=</v>
      </c>
      <c r="B70" t="s">
        <v>196</v>
      </c>
      <c r="C70" t="s">
        <v>150</v>
      </c>
      <c r="D70" t="s">
        <v>197</v>
      </c>
      <c r="F70">
        <v>78</v>
      </c>
      <c r="I70">
        <f aca="true" t="shared" si="5" ref="I70:I101">IF(COUNT(E70:H70)&lt;3,SUM(E70:H70),LARGE(E70:H70,1)+LARGE(E70:H70,2))</f>
        <v>78</v>
      </c>
    </row>
    <row r="71" spans="1:9" ht="12.75">
      <c r="A71" s="3" t="str">
        <f t="shared" si="4"/>
        <v>65=</v>
      </c>
      <c r="B71" t="s">
        <v>60</v>
      </c>
      <c r="C71" t="s">
        <v>18</v>
      </c>
      <c r="D71" t="s">
        <v>17</v>
      </c>
      <c r="E71">
        <v>78</v>
      </c>
      <c r="I71">
        <f t="shared" si="5"/>
        <v>78</v>
      </c>
    </row>
    <row r="72" spans="1:9" ht="12.75">
      <c r="A72" s="3" t="str">
        <f t="shared" si="4"/>
        <v>67=</v>
      </c>
      <c r="B72" t="s">
        <v>571</v>
      </c>
      <c r="C72" t="s">
        <v>92</v>
      </c>
      <c r="D72" t="s">
        <v>220</v>
      </c>
      <c r="G72">
        <v>77</v>
      </c>
      <c r="I72">
        <f t="shared" si="5"/>
        <v>77</v>
      </c>
    </row>
    <row r="73" spans="1:9" ht="12.75">
      <c r="A73" s="3" t="str">
        <f t="shared" si="4"/>
        <v>67=</v>
      </c>
      <c r="B73" t="s">
        <v>199</v>
      </c>
      <c r="C73" t="s">
        <v>160</v>
      </c>
      <c r="D73" t="s">
        <v>200</v>
      </c>
      <c r="F73">
        <v>77</v>
      </c>
      <c r="I73">
        <f t="shared" si="5"/>
        <v>77</v>
      </c>
    </row>
    <row r="74" spans="1:9" ht="12.75">
      <c r="A74" s="3" t="str">
        <f t="shared" si="4"/>
        <v>69</v>
      </c>
      <c r="B74" t="s">
        <v>202</v>
      </c>
      <c r="C74" t="s">
        <v>150</v>
      </c>
      <c r="D74" t="s">
        <v>77</v>
      </c>
      <c r="F74">
        <v>76</v>
      </c>
      <c r="I74">
        <f t="shared" si="5"/>
        <v>76</v>
      </c>
    </row>
    <row r="75" spans="1:9" ht="12.75">
      <c r="A75" s="3" t="str">
        <f t="shared" si="4"/>
        <v>70=</v>
      </c>
      <c r="B75" t="s">
        <v>204</v>
      </c>
      <c r="C75" t="s">
        <v>138</v>
      </c>
      <c r="D75" t="s">
        <v>205</v>
      </c>
      <c r="F75">
        <v>75</v>
      </c>
      <c r="I75">
        <f t="shared" si="5"/>
        <v>75</v>
      </c>
    </row>
    <row r="76" spans="1:9" ht="12.75">
      <c r="A76" s="3" t="str">
        <f t="shared" si="4"/>
        <v>70=</v>
      </c>
      <c r="B76" t="s">
        <v>574</v>
      </c>
      <c r="C76" t="s">
        <v>580</v>
      </c>
      <c r="D76" t="s">
        <v>77</v>
      </c>
      <c r="G76">
        <v>75</v>
      </c>
      <c r="I76">
        <f t="shared" si="5"/>
        <v>75</v>
      </c>
    </row>
    <row r="77" spans="1:9" ht="12.75">
      <c r="A77" s="3" t="str">
        <f t="shared" si="4"/>
        <v>72</v>
      </c>
      <c r="B77" t="s">
        <v>207</v>
      </c>
      <c r="C77" t="s">
        <v>169</v>
      </c>
      <c r="D77" t="s">
        <v>208</v>
      </c>
      <c r="F77">
        <v>74</v>
      </c>
      <c r="I77">
        <f t="shared" si="5"/>
        <v>74</v>
      </c>
    </row>
    <row r="78" spans="1:9" ht="12.75">
      <c r="A78" s="3" t="str">
        <f t="shared" si="4"/>
        <v>73=</v>
      </c>
      <c r="B78" t="s">
        <v>210</v>
      </c>
      <c r="C78" t="s">
        <v>150</v>
      </c>
      <c r="D78" t="s">
        <v>211</v>
      </c>
      <c r="F78">
        <v>73</v>
      </c>
      <c r="I78">
        <f t="shared" si="5"/>
        <v>73</v>
      </c>
    </row>
    <row r="79" spans="1:9" ht="12.75">
      <c r="A79" s="3" t="str">
        <f t="shared" si="4"/>
        <v>73=</v>
      </c>
      <c r="B79" t="s">
        <v>577</v>
      </c>
      <c r="C79" t="s">
        <v>580</v>
      </c>
      <c r="D79" t="s">
        <v>91</v>
      </c>
      <c r="G79">
        <v>73</v>
      </c>
      <c r="I79">
        <f t="shared" si="5"/>
        <v>73</v>
      </c>
    </row>
    <row r="80" spans="1:9" ht="12.75">
      <c r="A80" s="3" t="str">
        <f t="shared" si="4"/>
        <v>75</v>
      </c>
      <c r="B80" t="s">
        <v>213</v>
      </c>
      <c r="C80" t="s">
        <v>160</v>
      </c>
      <c r="D80" t="s">
        <v>197</v>
      </c>
      <c r="F80">
        <v>72</v>
      </c>
      <c r="I80">
        <f t="shared" si="5"/>
        <v>72</v>
      </c>
    </row>
    <row r="81" spans="1:9" ht="12.75">
      <c r="A81" s="3" t="str">
        <f t="shared" si="4"/>
        <v>76</v>
      </c>
      <c r="B81" t="s">
        <v>217</v>
      </c>
      <c r="C81" t="s">
        <v>138</v>
      </c>
      <c r="D81" t="s">
        <v>74</v>
      </c>
      <c r="F81">
        <v>70</v>
      </c>
      <c r="I81">
        <f t="shared" si="5"/>
        <v>70</v>
      </c>
    </row>
    <row r="82" spans="1:9" ht="12.75">
      <c r="A82" s="3" t="str">
        <f t="shared" si="4"/>
        <v>77</v>
      </c>
      <c r="B82" t="s">
        <v>222</v>
      </c>
      <c r="C82" t="s">
        <v>169</v>
      </c>
      <c r="D82" t="s">
        <v>120</v>
      </c>
      <c r="F82">
        <v>68</v>
      </c>
      <c r="I82">
        <f t="shared" si="5"/>
        <v>68</v>
      </c>
    </row>
    <row r="83" spans="1:9" ht="12.75">
      <c r="A83" s="3" t="str">
        <f t="shared" si="4"/>
        <v>78</v>
      </c>
      <c r="B83" t="s">
        <v>224</v>
      </c>
      <c r="C83" t="s">
        <v>138</v>
      </c>
      <c r="D83" t="s">
        <v>225</v>
      </c>
      <c r="F83">
        <v>67</v>
      </c>
      <c r="I83">
        <f t="shared" si="5"/>
        <v>67</v>
      </c>
    </row>
    <row r="84" spans="1:9" ht="12.75">
      <c r="A84" s="3" t="str">
        <f t="shared" si="4"/>
        <v>79</v>
      </c>
      <c r="B84" t="s">
        <v>227</v>
      </c>
      <c r="C84" t="s">
        <v>228</v>
      </c>
      <c r="D84" t="s">
        <v>77</v>
      </c>
      <c r="F84">
        <v>66</v>
      </c>
      <c r="I84">
        <f t="shared" si="5"/>
        <v>66</v>
      </c>
    </row>
    <row r="85" spans="1:9" ht="12.75">
      <c r="A85" s="3" t="str">
        <f t="shared" si="4"/>
        <v>80</v>
      </c>
      <c r="B85" t="s">
        <v>230</v>
      </c>
      <c r="C85" t="s">
        <v>169</v>
      </c>
      <c r="D85" t="s">
        <v>83</v>
      </c>
      <c r="F85">
        <v>65</v>
      </c>
      <c r="I85">
        <f t="shared" si="5"/>
        <v>65</v>
      </c>
    </row>
    <row r="86" spans="1:9" ht="12.75">
      <c r="A86" s="3" t="str">
        <f t="shared" si="4"/>
        <v>81</v>
      </c>
      <c r="B86" t="s">
        <v>232</v>
      </c>
      <c r="C86" t="s">
        <v>160</v>
      </c>
      <c r="D86" t="s">
        <v>91</v>
      </c>
      <c r="F86">
        <v>64</v>
      </c>
      <c r="I86">
        <f t="shared" si="5"/>
        <v>64</v>
      </c>
    </row>
    <row r="87" spans="1:9" ht="12.75">
      <c r="A87" s="3" t="str">
        <f t="shared" si="4"/>
        <v>82</v>
      </c>
      <c r="B87" t="s">
        <v>234</v>
      </c>
      <c r="C87" t="s">
        <v>185</v>
      </c>
      <c r="D87" t="s">
        <v>77</v>
      </c>
      <c r="F87">
        <v>63</v>
      </c>
      <c r="I87">
        <f t="shared" si="5"/>
        <v>63</v>
      </c>
    </row>
    <row r="88" spans="1:9" ht="12.75">
      <c r="A88" s="3" t="str">
        <f t="shared" si="4"/>
        <v>83</v>
      </c>
      <c r="B88" t="s">
        <v>238</v>
      </c>
      <c r="C88" t="s">
        <v>180</v>
      </c>
      <c r="D88" t="s">
        <v>74</v>
      </c>
      <c r="F88">
        <v>61</v>
      </c>
      <c r="I88">
        <f t="shared" si="5"/>
        <v>61</v>
      </c>
    </row>
    <row r="89" spans="1:9" ht="12.75">
      <c r="A89" s="3" t="str">
        <f t="shared" si="4"/>
        <v>84</v>
      </c>
      <c r="B89" t="s">
        <v>240</v>
      </c>
      <c r="C89" t="s">
        <v>138</v>
      </c>
      <c r="D89" t="s">
        <v>120</v>
      </c>
      <c r="F89">
        <v>60</v>
      </c>
      <c r="I89">
        <f t="shared" si="5"/>
        <v>60</v>
      </c>
    </row>
    <row r="90" spans="1:9" ht="12.75">
      <c r="A90" s="3" t="str">
        <f t="shared" si="4"/>
        <v>85</v>
      </c>
      <c r="B90" t="s">
        <v>242</v>
      </c>
      <c r="C90" t="s">
        <v>138</v>
      </c>
      <c r="D90" t="s">
        <v>243</v>
      </c>
      <c r="F90">
        <v>59</v>
      </c>
      <c r="I90">
        <f t="shared" si="5"/>
        <v>59</v>
      </c>
    </row>
    <row r="91" spans="1:9" ht="12.75">
      <c r="A91" s="3" t="str">
        <f t="shared" si="4"/>
        <v>86</v>
      </c>
      <c r="B91" t="s">
        <v>245</v>
      </c>
      <c r="C91" t="s">
        <v>228</v>
      </c>
      <c r="D91" t="s">
        <v>211</v>
      </c>
      <c r="F91">
        <v>58</v>
      </c>
      <c r="I91">
        <f t="shared" si="5"/>
        <v>58</v>
      </c>
    </row>
    <row r="92" spans="1:9" ht="12.75">
      <c r="A92" s="3" t="str">
        <f t="shared" si="4"/>
        <v>87</v>
      </c>
      <c r="B92" t="s">
        <v>251</v>
      </c>
      <c r="C92" t="s">
        <v>138</v>
      </c>
      <c r="D92" t="s">
        <v>91</v>
      </c>
      <c r="F92">
        <v>55</v>
      </c>
      <c r="I92">
        <f t="shared" si="5"/>
        <v>55</v>
      </c>
    </row>
    <row r="93" spans="1:9" ht="12.75">
      <c r="A93" s="3" t="str">
        <f t="shared" si="4"/>
        <v>88</v>
      </c>
      <c r="B93" t="s">
        <v>255</v>
      </c>
      <c r="C93" t="s">
        <v>185</v>
      </c>
      <c r="D93" t="s">
        <v>83</v>
      </c>
      <c r="F93">
        <v>53</v>
      </c>
      <c r="I93">
        <f t="shared" si="5"/>
        <v>53</v>
      </c>
    </row>
    <row r="94" spans="1:9" ht="12.75">
      <c r="A94" s="3" t="str">
        <f t="shared" si="4"/>
        <v>89</v>
      </c>
      <c r="B94" t="s">
        <v>257</v>
      </c>
      <c r="C94" t="s">
        <v>180</v>
      </c>
      <c r="D94" t="s">
        <v>77</v>
      </c>
      <c r="F94">
        <v>52</v>
      </c>
      <c r="I94">
        <f t="shared" si="5"/>
        <v>52</v>
      </c>
    </row>
    <row r="95" spans="1:9" ht="12.75">
      <c r="A95" s="3" t="str">
        <f t="shared" si="4"/>
        <v>90</v>
      </c>
      <c r="B95" t="s">
        <v>259</v>
      </c>
      <c r="C95" t="s">
        <v>138</v>
      </c>
      <c r="D95" t="s">
        <v>260</v>
      </c>
      <c r="F95">
        <v>51</v>
      </c>
      <c r="I95">
        <f t="shared" si="5"/>
        <v>51</v>
      </c>
    </row>
    <row r="96" spans="1:9" ht="12.75">
      <c r="A96" s="3" t="str">
        <f t="shared" si="4"/>
        <v>91</v>
      </c>
      <c r="B96" t="s">
        <v>262</v>
      </c>
      <c r="C96" t="s">
        <v>228</v>
      </c>
      <c r="D96" t="s">
        <v>70</v>
      </c>
      <c r="F96">
        <v>50</v>
      </c>
      <c r="I96">
        <f t="shared" si="5"/>
        <v>50</v>
      </c>
    </row>
    <row r="97" spans="1:9" ht="12.75">
      <c r="A97" s="3" t="str">
        <f t="shared" si="4"/>
        <v>92</v>
      </c>
      <c r="B97" t="s">
        <v>267</v>
      </c>
      <c r="C97" t="s">
        <v>228</v>
      </c>
      <c r="D97" t="s">
        <v>197</v>
      </c>
      <c r="F97">
        <v>48</v>
      </c>
      <c r="I97">
        <f t="shared" si="5"/>
        <v>48</v>
      </c>
    </row>
    <row r="98" spans="1:9" ht="12.75">
      <c r="A98" s="3" t="str">
        <f t="shared" si="4"/>
        <v>93</v>
      </c>
      <c r="B98" t="s">
        <v>268</v>
      </c>
      <c r="C98" t="s">
        <v>180</v>
      </c>
      <c r="D98" t="s">
        <v>77</v>
      </c>
      <c r="F98">
        <v>47</v>
      </c>
      <c r="I98">
        <f t="shared" si="5"/>
        <v>47</v>
      </c>
    </row>
    <row r="99" spans="1:9" ht="12.75">
      <c r="A99" s="3" t="str">
        <f t="shared" si="4"/>
        <v>94</v>
      </c>
      <c r="B99" t="s">
        <v>272</v>
      </c>
      <c r="C99" t="s">
        <v>180</v>
      </c>
      <c r="D99" t="s">
        <v>74</v>
      </c>
      <c r="F99">
        <v>45</v>
      </c>
      <c r="I99">
        <f t="shared" si="5"/>
        <v>45</v>
      </c>
    </row>
    <row r="100" spans="1:9" ht="12.75">
      <c r="A100" s="3" t="str">
        <f t="shared" si="4"/>
        <v>95</v>
      </c>
      <c r="B100" t="s">
        <v>274</v>
      </c>
      <c r="C100" t="s">
        <v>92</v>
      </c>
      <c r="D100" t="s">
        <v>194</v>
      </c>
      <c r="F100">
        <v>44</v>
      </c>
      <c r="I100">
        <f t="shared" si="5"/>
        <v>44</v>
      </c>
    </row>
    <row r="101" spans="1:9" ht="12.75">
      <c r="A101" s="3" t="str">
        <f t="shared" si="4"/>
        <v>96</v>
      </c>
      <c r="B101" t="s">
        <v>276</v>
      </c>
      <c r="C101" t="s">
        <v>228</v>
      </c>
      <c r="D101" t="s">
        <v>77</v>
      </c>
      <c r="F101">
        <v>43</v>
      </c>
      <c r="I101">
        <f t="shared" si="5"/>
        <v>43</v>
      </c>
    </row>
    <row r="102" spans="1:9" ht="12.75">
      <c r="A102" s="3" t="str">
        <f aca="true" t="shared" si="6" ref="A102:A123">RANK(I102,I$6:I$123)&amp;IF(OR(I102=I101,AND(I102=I103,I103&lt;&gt;"")),"=","")</f>
        <v>97</v>
      </c>
      <c r="B102" t="s">
        <v>281</v>
      </c>
      <c r="C102" t="s">
        <v>180</v>
      </c>
      <c r="D102" t="s">
        <v>125</v>
      </c>
      <c r="F102">
        <v>41</v>
      </c>
      <c r="I102">
        <f aca="true" t="shared" si="7" ref="I102:I133">IF(COUNT(E102:H102)&lt;3,SUM(E102:H102),LARGE(E102:H102,1)+LARGE(E102:H102,2))</f>
        <v>41</v>
      </c>
    </row>
    <row r="103" spans="1:9" ht="12.75">
      <c r="A103" s="3" t="str">
        <f t="shared" si="6"/>
        <v>98</v>
      </c>
      <c r="B103" t="s">
        <v>282</v>
      </c>
      <c r="C103" t="s">
        <v>138</v>
      </c>
      <c r="D103" t="s">
        <v>197</v>
      </c>
      <c r="F103">
        <v>40</v>
      </c>
      <c r="I103">
        <f t="shared" si="7"/>
        <v>40</v>
      </c>
    </row>
    <row r="104" spans="1:9" ht="12.75">
      <c r="A104" s="3" t="str">
        <f t="shared" si="6"/>
        <v>99</v>
      </c>
      <c r="B104" t="s">
        <v>284</v>
      </c>
      <c r="C104" t="s">
        <v>150</v>
      </c>
      <c r="D104" t="s">
        <v>120</v>
      </c>
      <c r="F104">
        <v>39</v>
      </c>
      <c r="I104">
        <f t="shared" si="7"/>
        <v>39</v>
      </c>
    </row>
    <row r="105" spans="1:9" ht="12.75">
      <c r="A105" s="3" t="str">
        <f t="shared" si="6"/>
        <v>100</v>
      </c>
      <c r="B105" t="s">
        <v>286</v>
      </c>
      <c r="C105" t="s">
        <v>180</v>
      </c>
      <c r="D105" t="s">
        <v>80</v>
      </c>
      <c r="F105">
        <v>38</v>
      </c>
      <c r="I105">
        <f t="shared" si="7"/>
        <v>38</v>
      </c>
    </row>
    <row r="106" spans="1:9" ht="12.75">
      <c r="A106" s="3" t="str">
        <f t="shared" si="6"/>
        <v>101</v>
      </c>
      <c r="B106" t="s">
        <v>288</v>
      </c>
      <c r="C106" t="s">
        <v>180</v>
      </c>
      <c r="D106" t="s">
        <v>77</v>
      </c>
      <c r="F106">
        <v>37</v>
      </c>
      <c r="I106">
        <f t="shared" si="7"/>
        <v>37</v>
      </c>
    </row>
    <row r="107" spans="1:9" ht="12.75">
      <c r="A107" s="3" t="str">
        <f t="shared" si="6"/>
        <v>102</v>
      </c>
      <c r="B107" t="s">
        <v>290</v>
      </c>
      <c r="C107" t="s">
        <v>180</v>
      </c>
      <c r="D107" t="s">
        <v>74</v>
      </c>
      <c r="F107">
        <v>36</v>
      </c>
      <c r="I107">
        <f t="shared" si="7"/>
        <v>36</v>
      </c>
    </row>
    <row r="108" spans="1:9" ht="12.75">
      <c r="A108" s="3" t="str">
        <f t="shared" si="6"/>
        <v>103</v>
      </c>
      <c r="B108" t="s">
        <v>292</v>
      </c>
      <c r="C108" t="s">
        <v>228</v>
      </c>
      <c r="D108" t="s">
        <v>77</v>
      </c>
      <c r="F108">
        <v>35</v>
      </c>
      <c r="I108">
        <f t="shared" si="7"/>
        <v>35</v>
      </c>
    </row>
    <row r="109" spans="1:9" ht="12.75">
      <c r="A109" s="3" t="str">
        <f t="shared" si="6"/>
        <v>104</v>
      </c>
      <c r="B109" t="s">
        <v>294</v>
      </c>
      <c r="C109" t="s">
        <v>228</v>
      </c>
      <c r="D109" t="s">
        <v>70</v>
      </c>
      <c r="F109">
        <v>34</v>
      </c>
      <c r="I109">
        <f t="shared" si="7"/>
        <v>34</v>
      </c>
    </row>
    <row r="110" spans="1:9" ht="12.75">
      <c r="A110" s="3" t="str">
        <f t="shared" si="6"/>
        <v>105</v>
      </c>
      <c r="B110" t="s">
        <v>296</v>
      </c>
      <c r="C110" t="s">
        <v>88</v>
      </c>
      <c r="D110" t="s">
        <v>95</v>
      </c>
      <c r="F110">
        <v>33</v>
      </c>
      <c r="I110">
        <f t="shared" si="7"/>
        <v>33</v>
      </c>
    </row>
    <row r="111" spans="1:9" ht="12.75">
      <c r="A111" s="3" t="str">
        <f t="shared" si="6"/>
        <v>106</v>
      </c>
      <c r="B111" t="s">
        <v>298</v>
      </c>
      <c r="C111" t="s">
        <v>228</v>
      </c>
      <c r="D111" t="s">
        <v>95</v>
      </c>
      <c r="F111">
        <v>32</v>
      </c>
      <c r="I111">
        <f t="shared" si="7"/>
        <v>32</v>
      </c>
    </row>
    <row r="112" spans="1:9" ht="12.75">
      <c r="A112" s="3" t="str">
        <f t="shared" si="6"/>
        <v>107</v>
      </c>
      <c r="B112" t="s">
        <v>300</v>
      </c>
      <c r="C112" t="s">
        <v>160</v>
      </c>
      <c r="D112" t="s">
        <v>197</v>
      </c>
      <c r="F112">
        <v>31</v>
      </c>
      <c r="I112">
        <f t="shared" si="7"/>
        <v>31</v>
      </c>
    </row>
    <row r="113" spans="1:9" ht="12.75">
      <c r="A113" s="3" t="str">
        <f t="shared" si="6"/>
        <v>108</v>
      </c>
      <c r="B113" t="s">
        <v>302</v>
      </c>
      <c r="C113" t="s">
        <v>150</v>
      </c>
      <c r="D113" t="s">
        <v>95</v>
      </c>
      <c r="F113">
        <v>30</v>
      </c>
      <c r="I113">
        <f t="shared" si="7"/>
        <v>30</v>
      </c>
    </row>
    <row r="114" spans="1:9" ht="12.75">
      <c r="A114" s="3" t="str">
        <f t="shared" si="6"/>
        <v>109</v>
      </c>
      <c r="B114" t="s">
        <v>304</v>
      </c>
      <c r="C114" t="s">
        <v>228</v>
      </c>
      <c r="D114" t="s">
        <v>77</v>
      </c>
      <c r="F114">
        <v>29</v>
      </c>
      <c r="I114">
        <f t="shared" si="7"/>
        <v>29</v>
      </c>
    </row>
    <row r="115" spans="1:9" ht="12.75">
      <c r="A115" s="3" t="str">
        <f t="shared" si="6"/>
        <v>110</v>
      </c>
      <c r="B115" t="s">
        <v>306</v>
      </c>
      <c r="C115" t="s">
        <v>169</v>
      </c>
      <c r="D115" t="s">
        <v>197</v>
      </c>
      <c r="F115">
        <v>28</v>
      </c>
      <c r="I115">
        <f t="shared" si="7"/>
        <v>28</v>
      </c>
    </row>
    <row r="116" spans="1:9" ht="12.75">
      <c r="A116" s="3" t="str">
        <f t="shared" si="6"/>
        <v>111</v>
      </c>
      <c r="B116" t="s">
        <v>308</v>
      </c>
      <c r="C116" t="s">
        <v>180</v>
      </c>
      <c r="D116" t="s">
        <v>77</v>
      </c>
      <c r="F116">
        <v>27</v>
      </c>
      <c r="I116">
        <f t="shared" si="7"/>
        <v>27</v>
      </c>
    </row>
    <row r="117" spans="1:9" ht="12.75">
      <c r="A117" s="3" t="str">
        <f t="shared" si="6"/>
        <v>112</v>
      </c>
      <c r="B117" t="s">
        <v>310</v>
      </c>
      <c r="C117" t="s">
        <v>92</v>
      </c>
      <c r="D117" t="s">
        <v>311</v>
      </c>
      <c r="F117">
        <v>26</v>
      </c>
      <c r="I117">
        <f t="shared" si="7"/>
        <v>26</v>
      </c>
    </row>
    <row r="118" spans="1:9" ht="12.75">
      <c r="A118" s="3" t="str">
        <f t="shared" si="6"/>
        <v>113</v>
      </c>
      <c r="B118" t="s">
        <v>316</v>
      </c>
      <c r="C118" t="s">
        <v>138</v>
      </c>
      <c r="D118" t="s">
        <v>77</v>
      </c>
      <c r="F118">
        <v>24</v>
      </c>
      <c r="I118">
        <f t="shared" si="7"/>
        <v>24</v>
      </c>
    </row>
    <row r="119" spans="1:9" ht="12.75">
      <c r="A119" s="3" t="str">
        <f t="shared" si="6"/>
        <v>114</v>
      </c>
      <c r="B119" t="s">
        <v>320</v>
      </c>
      <c r="C119" t="s">
        <v>314</v>
      </c>
      <c r="D119" t="s">
        <v>77</v>
      </c>
      <c r="F119">
        <v>22</v>
      </c>
      <c r="I119">
        <f t="shared" si="7"/>
        <v>22</v>
      </c>
    </row>
    <row r="120" spans="1:9" ht="12.75">
      <c r="A120" s="3" t="str">
        <f t="shared" si="6"/>
        <v>115</v>
      </c>
      <c r="B120" t="s">
        <v>322</v>
      </c>
      <c r="C120" t="s">
        <v>228</v>
      </c>
      <c r="D120" t="s">
        <v>80</v>
      </c>
      <c r="F120">
        <v>21</v>
      </c>
      <c r="I120">
        <f t="shared" si="7"/>
        <v>21</v>
      </c>
    </row>
    <row r="121" spans="1:9" ht="12.75">
      <c r="A121" s="3" t="str">
        <f t="shared" si="6"/>
        <v>116</v>
      </c>
      <c r="B121" t="s">
        <v>324</v>
      </c>
      <c r="C121" t="s">
        <v>180</v>
      </c>
      <c r="D121" t="s">
        <v>74</v>
      </c>
      <c r="F121">
        <v>20</v>
      </c>
      <c r="I121">
        <f t="shared" si="7"/>
        <v>20</v>
      </c>
    </row>
    <row r="122" spans="1:9" ht="12.75">
      <c r="A122" s="3" t="str">
        <f t="shared" si="6"/>
        <v>117</v>
      </c>
      <c r="B122" t="s">
        <v>326</v>
      </c>
      <c r="C122" t="s">
        <v>180</v>
      </c>
      <c r="D122" t="s">
        <v>327</v>
      </c>
      <c r="F122">
        <v>19</v>
      </c>
      <c r="I122">
        <f t="shared" si="7"/>
        <v>19</v>
      </c>
    </row>
    <row r="123" spans="1:9" ht="12.75">
      <c r="A123" s="3" t="str">
        <f t="shared" si="6"/>
        <v>118</v>
      </c>
      <c r="B123" t="s">
        <v>329</v>
      </c>
      <c r="C123" t="s">
        <v>228</v>
      </c>
      <c r="D123" t="s">
        <v>74</v>
      </c>
      <c r="E123" s="21">
        <f>MAX(F123:H123)</f>
        <v>0</v>
      </c>
      <c r="F123">
        <v>0</v>
      </c>
      <c r="I123">
        <f t="shared" si="7"/>
        <v>0</v>
      </c>
    </row>
    <row r="124" ht="12.75">
      <c r="I124" s="13"/>
    </row>
    <row r="126" spans="1:5" ht="12.75">
      <c r="A126" s="5" t="s">
        <v>15</v>
      </c>
      <c r="E126" t="s">
        <v>3</v>
      </c>
    </row>
    <row r="127" spans="1:9" ht="12.75">
      <c r="A127" s="3" t="s">
        <v>6</v>
      </c>
      <c r="B127" t="s">
        <v>0</v>
      </c>
      <c r="C127" t="s">
        <v>2</v>
      </c>
      <c r="D127" t="s">
        <v>1</v>
      </c>
      <c r="E127" s="4" t="s">
        <v>11</v>
      </c>
      <c r="F127" s="4" t="s">
        <v>13</v>
      </c>
      <c r="G127" s="4" t="s">
        <v>12</v>
      </c>
      <c r="H127" s="4" t="s">
        <v>14</v>
      </c>
      <c r="I127" s="4" t="s">
        <v>4</v>
      </c>
    </row>
    <row r="128" spans="1:9" ht="12.75">
      <c r="A128" s="3" t="str">
        <f aca="true" t="shared" si="8" ref="A128:A159">RANK(I128,I$128:I$184)&amp;IF(OR(I128=I127,AND(I128=I129,I129&lt;&gt;"")),"=","")</f>
        <v>1</v>
      </c>
      <c r="B128" t="s">
        <v>55</v>
      </c>
      <c r="C128" t="s">
        <v>47</v>
      </c>
      <c r="D128" t="s">
        <v>17</v>
      </c>
      <c r="E128">
        <v>98</v>
      </c>
      <c r="F128">
        <v>71</v>
      </c>
      <c r="G128">
        <v>97</v>
      </c>
      <c r="I128">
        <f aca="true" t="shared" si="9" ref="I128:I159">IF(COUNT(E128:H128)&lt;3,SUM(E128:H128),LARGE(E128:H128,1)+LARGE(E128:H128,2))</f>
        <v>195</v>
      </c>
    </row>
    <row r="129" spans="1:9" ht="12.75">
      <c r="A129" s="3" t="str">
        <f t="shared" si="8"/>
        <v>2</v>
      </c>
      <c r="B129" t="s">
        <v>35</v>
      </c>
      <c r="C129" t="s">
        <v>36</v>
      </c>
      <c r="D129" t="s">
        <v>17</v>
      </c>
      <c r="E129">
        <v>100</v>
      </c>
      <c r="F129">
        <v>91</v>
      </c>
      <c r="I129">
        <f t="shared" si="9"/>
        <v>191</v>
      </c>
    </row>
    <row r="130" spans="1:9" ht="12.75">
      <c r="A130" s="3" t="str">
        <f t="shared" si="8"/>
        <v>3</v>
      </c>
      <c r="B130" t="s">
        <v>364</v>
      </c>
      <c r="C130" t="s">
        <v>365</v>
      </c>
      <c r="D130" t="s">
        <v>77</v>
      </c>
      <c r="F130">
        <v>88</v>
      </c>
      <c r="G130">
        <v>96</v>
      </c>
      <c r="I130">
        <f t="shared" si="9"/>
        <v>184</v>
      </c>
    </row>
    <row r="131" spans="1:9" ht="12.75">
      <c r="A131" s="3" t="str">
        <f t="shared" si="8"/>
        <v>4</v>
      </c>
      <c r="B131" t="s">
        <v>56</v>
      </c>
      <c r="C131" t="s">
        <v>57</v>
      </c>
      <c r="D131" t="s">
        <v>21</v>
      </c>
      <c r="E131">
        <v>97</v>
      </c>
      <c r="F131">
        <v>77</v>
      </c>
      <c r="I131">
        <f t="shared" si="9"/>
        <v>174</v>
      </c>
    </row>
    <row r="132" spans="1:9" ht="12.75">
      <c r="A132" s="3" t="str">
        <f t="shared" si="8"/>
        <v>5</v>
      </c>
      <c r="B132" t="s">
        <v>387</v>
      </c>
      <c r="C132" t="s">
        <v>381</v>
      </c>
      <c r="D132" t="s">
        <v>77</v>
      </c>
      <c r="F132">
        <v>78</v>
      </c>
      <c r="G132">
        <v>95</v>
      </c>
      <c r="I132">
        <f t="shared" si="9"/>
        <v>173</v>
      </c>
    </row>
    <row r="133" spans="1:9" ht="12.75">
      <c r="A133" s="3" t="str">
        <f t="shared" si="8"/>
        <v>6</v>
      </c>
      <c r="B133" t="s">
        <v>58</v>
      </c>
      <c r="C133" t="s">
        <v>59</v>
      </c>
      <c r="D133" t="s">
        <v>17</v>
      </c>
      <c r="E133">
        <v>96</v>
      </c>
      <c r="F133">
        <v>73</v>
      </c>
      <c r="I133">
        <f t="shared" si="9"/>
        <v>169</v>
      </c>
    </row>
    <row r="134" spans="1:9" ht="12.75">
      <c r="A134" s="3" t="str">
        <f t="shared" si="8"/>
        <v>7</v>
      </c>
      <c r="B134" t="s">
        <v>423</v>
      </c>
      <c r="C134" t="s">
        <v>129</v>
      </c>
      <c r="D134" t="s">
        <v>220</v>
      </c>
      <c r="F134">
        <v>59</v>
      </c>
      <c r="G134">
        <v>92</v>
      </c>
      <c r="I134">
        <f t="shared" si="9"/>
        <v>151</v>
      </c>
    </row>
    <row r="135" spans="1:9" ht="12.75">
      <c r="A135" s="3" t="str">
        <f t="shared" si="8"/>
        <v>8</v>
      </c>
      <c r="B135" t="s">
        <v>436</v>
      </c>
      <c r="C135" t="s">
        <v>126</v>
      </c>
      <c r="D135" t="s">
        <v>70</v>
      </c>
      <c r="F135">
        <v>53</v>
      </c>
      <c r="G135">
        <v>91</v>
      </c>
      <c r="I135">
        <f t="shared" si="9"/>
        <v>144</v>
      </c>
    </row>
    <row r="136" spans="1:9" ht="12.75">
      <c r="A136" s="3" t="str">
        <f t="shared" si="8"/>
        <v>9=</v>
      </c>
      <c r="B136" t="s">
        <v>507</v>
      </c>
      <c r="C136" t="s">
        <v>126</v>
      </c>
      <c r="D136" t="s">
        <v>70</v>
      </c>
      <c r="G136">
        <v>100</v>
      </c>
      <c r="I136">
        <f t="shared" si="9"/>
        <v>100</v>
      </c>
    </row>
    <row r="137" spans="1:9" ht="12.75">
      <c r="A137" s="3" t="str">
        <f t="shared" si="8"/>
        <v>9=</v>
      </c>
      <c r="B137" t="s">
        <v>334</v>
      </c>
      <c r="C137" t="s">
        <v>126</v>
      </c>
      <c r="D137" t="s">
        <v>137</v>
      </c>
      <c r="F137">
        <v>100</v>
      </c>
      <c r="I137">
        <f t="shared" si="9"/>
        <v>100</v>
      </c>
    </row>
    <row r="138" spans="1:9" ht="12.75">
      <c r="A138" s="3" t="str">
        <f t="shared" si="8"/>
        <v>11=</v>
      </c>
      <c r="B138" t="s">
        <v>336</v>
      </c>
      <c r="C138" t="s">
        <v>126</v>
      </c>
      <c r="D138" t="s">
        <v>337</v>
      </c>
      <c r="F138">
        <v>99</v>
      </c>
      <c r="I138">
        <f t="shared" si="9"/>
        <v>99</v>
      </c>
    </row>
    <row r="139" spans="1:9" ht="12.75">
      <c r="A139" s="3" t="str">
        <f t="shared" si="8"/>
        <v>11=</v>
      </c>
      <c r="B139" t="s">
        <v>45</v>
      </c>
      <c r="C139" t="s">
        <v>47</v>
      </c>
      <c r="D139" t="s">
        <v>46</v>
      </c>
      <c r="E139">
        <v>99</v>
      </c>
      <c r="I139">
        <f t="shared" si="9"/>
        <v>99</v>
      </c>
    </row>
    <row r="140" spans="1:9" ht="12.75">
      <c r="A140" s="3" t="str">
        <f t="shared" si="8"/>
        <v>11=</v>
      </c>
      <c r="B140" t="s">
        <v>509</v>
      </c>
      <c r="C140" t="s">
        <v>134</v>
      </c>
      <c r="D140" t="s">
        <v>220</v>
      </c>
      <c r="G140">
        <v>99</v>
      </c>
      <c r="I140">
        <f t="shared" si="9"/>
        <v>99</v>
      </c>
    </row>
    <row r="141" spans="1:9" ht="12.75">
      <c r="A141" s="3" t="str">
        <f t="shared" si="8"/>
        <v>14=</v>
      </c>
      <c r="B141" t="s">
        <v>339</v>
      </c>
      <c r="C141" t="s">
        <v>126</v>
      </c>
      <c r="D141" t="s">
        <v>83</v>
      </c>
      <c r="F141">
        <v>98</v>
      </c>
      <c r="I141">
        <f t="shared" si="9"/>
        <v>98</v>
      </c>
    </row>
    <row r="142" spans="1:9" ht="12.75">
      <c r="A142" s="3" t="str">
        <f t="shared" si="8"/>
        <v>14=</v>
      </c>
      <c r="B142" t="s">
        <v>511</v>
      </c>
      <c r="C142" t="s">
        <v>359</v>
      </c>
      <c r="D142" t="s">
        <v>70</v>
      </c>
      <c r="G142">
        <v>98</v>
      </c>
      <c r="I142">
        <f t="shared" si="9"/>
        <v>98</v>
      </c>
    </row>
    <row r="143" spans="1:9" ht="12.75">
      <c r="A143" s="3" t="str">
        <f t="shared" si="8"/>
        <v>16</v>
      </c>
      <c r="B143" t="s">
        <v>341</v>
      </c>
      <c r="C143" t="s">
        <v>126</v>
      </c>
      <c r="D143" t="s">
        <v>144</v>
      </c>
      <c r="F143">
        <v>97</v>
      </c>
      <c r="I143">
        <f t="shared" si="9"/>
        <v>97</v>
      </c>
    </row>
    <row r="144" spans="1:9" ht="12.75">
      <c r="A144" s="3" t="str">
        <f t="shared" si="8"/>
        <v>17</v>
      </c>
      <c r="B144" t="s">
        <v>343</v>
      </c>
      <c r="C144" t="s">
        <v>126</v>
      </c>
      <c r="D144" t="s">
        <v>144</v>
      </c>
      <c r="F144">
        <v>96</v>
      </c>
      <c r="I144">
        <f t="shared" si="9"/>
        <v>96</v>
      </c>
    </row>
    <row r="145" spans="1:9" ht="12.75">
      <c r="A145" s="3" t="str">
        <f t="shared" si="8"/>
        <v>18</v>
      </c>
      <c r="B145" t="s">
        <v>345</v>
      </c>
      <c r="C145" t="s">
        <v>126</v>
      </c>
      <c r="D145" t="s">
        <v>77</v>
      </c>
      <c r="F145">
        <v>95</v>
      </c>
      <c r="I145">
        <f t="shared" si="9"/>
        <v>95</v>
      </c>
    </row>
    <row r="146" spans="1:9" ht="12.75">
      <c r="A146" s="3" t="str">
        <f t="shared" si="8"/>
        <v>19=</v>
      </c>
      <c r="B146" t="s">
        <v>516</v>
      </c>
      <c r="C146" t="s">
        <v>381</v>
      </c>
      <c r="D146" t="s">
        <v>70</v>
      </c>
      <c r="G146">
        <v>94</v>
      </c>
      <c r="I146">
        <f t="shared" si="9"/>
        <v>94</v>
      </c>
    </row>
    <row r="147" spans="1:9" ht="12.75">
      <c r="A147" s="3" t="str">
        <f t="shared" si="8"/>
        <v>19=</v>
      </c>
      <c r="B147" t="s">
        <v>347</v>
      </c>
      <c r="C147" t="s">
        <v>126</v>
      </c>
      <c r="D147" t="s">
        <v>77</v>
      </c>
      <c r="F147">
        <v>94</v>
      </c>
      <c r="I147">
        <f t="shared" si="9"/>
        <v>94</v>
      </c>
    </row>
    <row r="148" spans="1:9" ht="12.75">
      <c r="A148" s="3" t="str">
        <f t="shared" si="8"/>
        <v>21=</v>
      </c>
      <c r="B148" t="s">
        <v>518</v>
      </c>
      <c r="C148" t="s">
        <v>359</v>
      </c>
      <c r="D148" t="s">
        <v>70</v>
      </c>
      <c r="G148">
        <v>93</v>
      </c>
      <c r="I148">
        <f t="shared" si="9"/>
        <v>93</v>
      </c>
    </row>
    <row r="149" spans="1:9" ht="12.75">
      <c r="A149" s="3" t="str">
        <f t="shared" si="8"/>
        <v>21=</v>
      </c>
      <c r="B149" t="s">
        <v>350</v>
      </c>
      <c r="C149" t="s">
        <v>126</v>
      </c>
      <c r="D149" t="s">
        <v>144</v>
      </c>
      <c r="F149">
        <v>93</v>
      </c>
      <c r="I149">
        <f t="shared" si="9"/>
        <v>93</v>
      </c>
    </row>
    <row r="150" spans="1:9" ht="12.75">
      <c r="A150" s="3" t="str">
        <f t="shared" si="8"/>
        <v>23</v>
      </c>
      <c r="B150" t="s">
        <v>352</v>
      </c>
      <c r="C150" t="s">
        <v>353</v>
      </c>
      <c r="D150" t="s">
        <v>179</v>
      </c>
      <c r="F150">
        <v>92</v>
      </c>
      <c r="I150">
        <f t="shared" si="9"/>
        <v>92</v>
      </c>
    </row>
    <row r="151" spans="1:9" ht="12.75">
      <c r="A151" s="3" t="str">
        <f t="shared" si="8"/>
        <v>24=</v>
      </c>
      <c r="B151" t="s">
        <v>522</v>
      </c>
      <c r="C151" t="s">
        <v>581</v>
      </c>
      <c r="D151" t="s">
        <v>200</v>
      </c>
      <c r="G151">
        <v>90</v>
      </c>
      <c r="I151">
        <f t="shared" si="9"/>
        <v>90</v>
      </c>
    </row>
    <row r="152" spans="1:9" ht="12.75">
      <c r="A152" s="3" t="str">
        <f t="shared" si="8"/>
        <v>24=</v>
      </c>
      <c r="B152" t="s">
        <v>358</v>
      </c>
      <c r="C152" t="s">
        <v>359</v>
      </c>
      <c r="D152" t="s">
        <v>77</v>
      </c>
      <c r="F152">
        <v>90</v>
      </c>
      <c r="I152">
        <f t="shared" si="9"/>
        <v>90</v>
      </c>
    </row>
    <row r="153" spans="1:9" ht="12.75">
      <c r="A153" s="3" t="str">
        <f t="shared" si="8"/>
        <v>26=</v>
      </c>
      <c r="B153" t="s">
        <v>524</v>
      </c>
      <c r="C153" t="s">
        <v>359</v>
      </c>
      <c r="D153" t="s">
        <v>74</v>
      </c>
      <c r="G153">
        <v>89</v>
      </c>
      <c r="I153">
        <f t="shared" si="9"/>
        <v>89</v>
      </c>
    </row>
    <row r="154" spans="1:9" ht="12.75">
      <c r="A154" s="3" t="str">
        <f t="shared" si="8"/>
        <v>26=</v>
      </c>
      <c r="B154" t="s">
        <v>361</v>
      </c>
      <c r="C154" t="s">
        <v>362</v>
      </c>
      <c r="D154" t="s">
        <v>104</v>
      </c>
      <c r="F154">
        <v>89</v>
      </c>
      <c r="I154">
        <f t="shared" si="9"/>
        <v>89</v>
      </c>
    </row>
    <row r="155" spans="1:9" ht="12.75">
      <c r="A155" s="3" t="str">
        <f t="shared" si="8"/>
        <v>28</v>
      </c>
      <c r="B155" t="s">
        <v>526</v>
      </c>
      <c r="C155" t="s">
        <v>385</v>
      </c>
      <c r="D155" t="s">
        <v>220</v>
      </c>
      <c r="G155">
        <v>88</v>
      </c>
      <c r="I155">
        <f t="shared" si="9"/>
        <v>88</v>
      </c>
    </row>
    <row r="156" spans="1:9" ht="12.75">
      <c r="A156" s="3" t="str">
        <f t="shared" si="8"/>
        <v>29</v>
      </c>
      <c r="B156" t="s">
        <v>367</v>
      </c>
      <c r="C156" t="s">
        <v>126</v>
      </c>
      <c r="D156" t="s">
        <v>74</v>
      </c>
      <c r="F156">
        <v>87</v>
      </c>
      <c r="I156">
        <f t="shared" si="9"/>
        <v>87</v>
      </c>
    </row>
    <row r="157" spans="1:9" ht="12.75">
      <c r="A157" s="3" t="str">
        <f t="shared" si="8"/>
        <v>30</v>
      </c>
      <c r="B157" t="s">
        <v>369</v>
      </c>
      <c r="C157" t="s">
        <v>362</v>
      </c>
      <c r="D157" t="s">
        <v>74</v>
      </c>
      <c r="F157">
        <v>86</v>
      </c>
      <c r="I157">
        <f t="shared" si="9"/>
        <v>86</v>
      </c>
    </row>
    <row r="158" spans="1:9" ht="12.75">
      <c r="A158" s="3" t="str">
        <f t="shared" si="8"/>
        <v>31</v>
      </c>
      <c r="B158" t="s">
        <v>443</v>
      </c>
      <c r="C158" t="s">
        <v>356</v>
      </c>
      <c r="D158" t="s">
        <v>327</v>
      </c>
      <c r="F158">
        <v>85</v>
      </c>
      <c r="I158">
        <f t="shared" si="9"/>
        <v>85</v>
      </c>
    </row>
    <row r="159" spans="1:9" ht="12.75">
      <c r="A159" s="3" t="str">
        <f t="shared" si="8"/>
        <v>32</v>
      </c>
      <c r="B159" t="s">
        <v>372</v>
      </c>
      <c r="C159" t="s">
        <v>356</v>
      </c>
      <c r="D159" t="s">
        <v>77</v>
      </c>
      <c r="F159">
        <v>84</v>
      </c>
      <c r="I159">
        <f t="shared" si="9"/>
        <v>84</v>
      </c>
    </row>
    <row r="160" spans="1:9" ht="12.75">
      <c r="A160" s="3" t="str">
        <f aca="true" t="shared" si="10" ref="A160:A184">RANK(I160,I$128:I$184)&amp;IF(OR(I160=I159,AND(I160=I161,I161&lt;&gt;"")),"=","")</f>
        <v>33</v>
      </c>
      <c r="B160" t="s">
        <v>374</v>
      </c>
      <c r="C160" t="s">
        <v>126</v>
      </c>
      <c r="D160" t="s">
        <v>188</v>
      </c>
      <c r="F160">
        <v>83</v>
      </c>
      <c r="I160">
        <f aca="true" t="shared" si="11" ref="I160:I184">IF(COUNT(E160:H160)&lt;3,SUM(E160:H160),LARGE(E160:H160,1)+LARGE(E160:H160,2))</f>
        <v>83</v>
      </c>
    </row>
    <row r="161" spans="1:9" ht="12.75">
      <c r="A161" s="3" t="str">
        <f t="shared" si="10"/>
        <v>34</v>
      </c>
      <c r="B161" t="s">
        <v>376</v>
      </c>
      <c r="C161" t="s">
        <v>126</v>
      </c>
      <c r="D161" t="s">
        <v>194</v>
      </c>
      <c r="F161">
        <v>82</v>
      </c>
      <c r="I161">
        <f t="shared" si="11"/>
        <v>82</v>
      </c>
    </row>
    <row r="162" spans="1:9" ht="12.75">
      <c r="A162" s="3" t="str">
        <f t="shared" si="10"/>
        <v>35</v>
      </c>
      <c r="B162" t="s">
        <v>378</v>
      </c>
      <c r="C162" t="s">
        <v>362</v>
      </c>
      <c r="D162" t="s">
        <v>77</v>
      </c>
      <c r="F162">
        <v>81</v>
      </c>
      <c r="I162">
        <f t="shared" si="11"/>
        <v>81</v>
      </c>
    </row>
    <row r="163" spans="1:9" ht="12.75">
      <c r="A163" s="3" t="str">
        <f t="shared" si="10"/>
        <v>36</v>
      </c>
      <c r="B163" t="s">
        <v>380</v>
      </c>
      <c r="C163" t="s">
        <v>381</v>
      </c>
      <c r="D163" t="s">
        <v>95</v>
      </c>
      <c r="F163">
        <v>80</v>
      </c>
      <c r="I163">
        <f t="shared" si="11"/>
        <v>80</v>
      </c>
    </row>
    <row r="164" spans="1:9" ht="12.75">
      <c r="A164" s="3" t="str">
        <f t="shared" si="10"/>
        <v>37</v>
      </c>
      <c r="B164" t="s">
        <v>384</v>
      </c>
      <c r="C164" t="s">
        <v>385</v>
      </c>
      <c r="D164" t="s">
        <v>95</v>
      </c>
      <c r="F164">
        <v>79</v>
      </c>
      <c r="I164">
        <f t="shared" si="11"/>
        <v>79</v>
      </c>
    </row>
    <row r="165" spans="1:9" ht="12.75">
      <c r="A165" s="3" t="str">
        <f t="shared" si="10"/>
        <v>38</v>
      </c>
      <c r="B165" t="s">
        <v>390</v>
      </c>
      <c r="C165" t="s">
        <v>359</v>
      </c>
      <c r="D165" t="s">
        <v>77</v>
      </c>
      <c r="F165">
        <v>76</v>
      </c>
      <c r="I165">
        <f t="shared" si="11"/>
        <v>76</v>
      </c>
    </row>
    <row r="166" spans="1:9" ht="12.75">
      <c r="A166" s="3" t="str">
        <f t="shared" si="10"/>
        <v>39</v>
      </c>
      <c r="B166" t="s">
        <v>392</v>
      </c>
      <c r="C166" t="s">
        <v>356</v>
      </c>
      <c r="D166" t="s">
        <v>77</v>
      </c>
      <c r="F166">
        <v>75</v>
      </c>
      <c r="I166">
        <f t="shared" si="11"/>
        <v>75</v>
      </c>
    </row>
    <row r="167" spans="1:9" ht="12.75">
      <c r="A167" s="3" t="str">
        <f t="shared" si="10"/>
        <v>40</v>
      </c>
      <c r="B167" t="s">
        <v>394</v>
      </c>
      <c r="C167" t="s">
        <v>134</v>
      </c>
      <c r="D167" t="s">
        <v>166</v>
      </c>
      <c r="F167">
        <v>74</v>
      </c>
      <c r="I167">
        <f t="shared" si="11"/>
        <v>74</v>
      </c>
    </row>
    <row r="168" spans="1:9" ht="12.75">
      <c r="A168" s="3" t="str">
        <f t="shared" si="10"/>
        <v>41</v>
      </c>
      <c r="B168" t="s">
        <v>398</v>
      </c>
      <c r="C168" t="s">
        <v>365</v>
      </c>
      <c r="D168" t="s">
        <v>77</v>
      </c>
      <c r="F168">
        <v>72</v>
      </c>
      <c r="I168">
        <f t="shared" si="11"/>
        <v>72</v>
      </c>
    </row>
    <row r="169" spans="1:9" ht="12.75">
      <c r="A169" s="3" t="str">
        <f t="shared" si="10"/>
        <v>42</v>
      </c>
      <c r="B169" t="s">
        <v>448</v>
      </c>
      <c r="C169" t="s">
        <v>381</v>
      </c>
      <c r="D169" t="s">
        <v>83</v>
      </c>
      <c r="F169">
        <v>70</v>
      </c>
      <c r="I169">
        <f t="shared" si="11"/>
        <v>70</v>
      </c>
    </row>
    <row r="170" spans="1:9" ht="12.75">
      <c r="A170" s="3" t="str">
        <f t="shared" si="10"/>
        <v>43</v>
      </c>
      <c r="B170" t="s">
        <v>404</v>
      </c>
      <c r="C170" t="s">
        <v>362</v>
      </c>
      <c r="D170" t="s">
        <v>211</v>
      </c>
      <c r="F170">
        <v>69</v>
      </c>
      <c r="I170">
        <f t="shared" si="11"/>
        <v>69</v>
      </c>
    </row>
    <row r="171" spans="1:9" ht="12.75">
      <c r="A171" s="3" t="str">
        <f t="shared" si="10"/>
        <v>44</v>
      </c>
      <c r="B171" t="s">
        <v>406</v>
      </c>
      <c r="C171" t="s">
        <v>381</v>
      </c>
      <c r="D171" t="s">
        <v>74</v>
      </c>
      <c r="F171">
        <v>68</v>
      </c>
      <c r="I171">
        <f t="shared" si="11"/>
        <v>68</v>
      </c>
    </row>
    <row r="172" spans="1:9" ht="12.75">
      <c r="A172" s="3" t="str">
        <f t="shared" si="10"/>
        <v>45</v>
      </c>
      <c r="B172" t="s">
        <v>408</v>
      </c>
      <c r="C172" t="s">
        <v>362</v>
      </c>
      <c r="D172" t="s">
        <v>70</v>
      </c>
      <c r="F172">
        <v>67</v>
      </c>
      <c r="I172">
        <f t="shared" si="11"/>
        <v>67</v>
      </c>
    </row>
    <row r="173" spans="1:9" ht="12.75">
      <c r="A173" s="3" t="str">
        <f t="shared" si="10"/>
        <v>46</v>
      </c>
      <c r="B173" t="s">
        <v>411</v>
      </c>
      <c r="C173" t="s">
        <v>126</v>
      </c>
      <c r="D173" t="s">
        <v>144</v>
      </c>
      <c r="F173">
        <v>66</v>
      </c>
      <c r="I173">
        <f t="shared" si="11"/>
        <v>66</v>
      </c>
    </row>
    <row r="174" spans="1:9" ht="12.75">
      <c r="A174" s="3" t="str">
        <f t="shared" si="10"/>
        <v>47</v>
      </c>
      <c r="B174" t="s">
        <v>413</v>
      </c>
      <c r="C174" t="s">
        <v>365</v>
      </c>
      <c r="D174" t="s">
        <v>197</v>
      </c>
      <c r="F174">
        <v>65</v>
      </c>
      <c r="I174">
        <f t="shared" si="11"/>
        <v>65</v>
      </c>
    </row>
    <row r="175" spans="1:9" ht="12.75">
      <c r="A175" s="3" t="str">
        <f t="shared" si="10"/>
        <v>48</v>
      </c>
      <c r="B175" t="s">
        <v>414</v>
      </c>
      <c r="C175" t="s">
        <v>353</v>
      </c>
      <c r="D175" t="s">
        <v>77</v>
      </c>
      <c r="F175">
        <v>64</v>
      </c>
      <c r="I175">
        <f t="shared" si="11"/>
        <v>64</v>
      </c>
    </row>
    <row r="176" spans="1:9" ht="12.75">
      <c r="A176" s="3" t="str">
        <f t="shared" si="10"/>
        <v>49</v>
      </c>
      <c r="B176" t="s">
        <v>444</v>
      </c>
      <c r="C176" t="s">
        <v>362</v>
      </c>
      <c r="D176" t="s">
        <v>327</v>
      </c>
      <c r="F176">
        <v>63</v>
      </c>
      <c r="I176">
        <f t="shared" si="11"/>
        <v>63</v>
      </c>
    </row>
    <row r="177" spans="1:9" ht="12.75">
      <c r="A177" s="3" t="str">
        <f t="shared" si="10"/>
        <v>50</v>
      </c>
      <c r="B177" t="s">
        <v>417</v>
      </c>
      <c r="C177" t="s">
        <v>126</v>
      </c>
      <c r="D177" t="s">
        <v>77</v>
      </c>
      <c r="F177">
        <v>62</v>
      </c>
      <c r="I177">
        <f t="shared" si="11"/>
        <v>62</v>
      </c>
    </row>
    <row r="178" spans="1:9" ht="12.75">
      <c r="A178" s="3" t="str">
        <f t="shared" si="10"/>
        <v>51</v>
      </c>
      <c r="B178" t="s">
        <v>419</v>
      </c>
      <c r="C178" t="s">
        <v>359</v>
      </c>
      <c r="D178" t="s">
        <v>194</v>
      </c>
      <c r="F178">
        <v>61</v>
      </c>
      <c r="I178">
        <f t="shared" si="11"/>
        <v>61</v>
      </c>
    </row>
    <row r="179" spans="1:9" ht="12.75">
      <c r="A179" s="3" t="str">
        <f t="shared" si="10"/>
        <v>52</v>
      </c>
      <c r="B179" t="s">
        <v>421</v>
      </c>
      <c r="C179" t="s">
        <v>359</v>
      </c>
      <c r="D179" t="s">
        <v>194</v>
      </c>
      <c r="F179">
        <v>60</v>
      </c>
      <c r="I179">
        <f t="shared" si="11"/>
        <v>60</v>
      </c>
    </row>
    <row r="180" spans="1:9" ht="12.75">
      <c r="A180" s="3" t="str">
        <f t="shared" si="10"/>
        <v>53</v>
      </c>
      <c r="B180" t="s">
        <v>425</v>
      </c>
      <c r="C180" t="s">
        <v>365</v>
      </c>
      <c r="D180" t="s">
        <v>83</v>
      </c>
      <c r="F180">
        <v>58</v>
      </c>
      <c r="I180">
        <f t="shared" si="11"/>
        <v>58</v>
      </c>
    </row>
    <row r="181" spans="1:9" ht="12.75">
      <c r="A181" s="3" t="str">
        <f t="shared" si="10"/>
        <v>54</v>
      </c>
      <c r="B181" t="s">
        <v>427</v>
      </c>
      <c r="C181" t="s">
        <v>129</v>
      </c>
      <c r="D181" t="s">
        <v>83</v>
      </c>
      <c r="F181">
        <v>57</v>
      </c>
      <c r="I181">
        <f t="shared" si="11"/>
        <v>57</v>
      </c>
    </row>
    <row r="182" spans="1:9" ht="12.75">
      <c r="A182" s="3" t="str">
        <f t="shared" si="10"/>
        <v>55</v>
      </c>
      <c r="B182" t="s">
        <v>429</v>
      </c>
      <c r="C182" t="s">
        <v>126</v>
      </c>
      <c r="D182" t="s">
        <v>260</v>
      </c>
      <c r="F182">
        <v>56</v>
      </c>
      <c r="I182">
        <f t="shared" si="11"/>
        <v>56</v>
      </c>
    </row>
    <row r="183" spans="1:9" ht="12.75">
      <c r="A183" s="3" t="str">
        <f t="shared" si="10"/>
        <v>56</v>
      </c>
      <c r="B183" t="s">
        <v>445</v>
      </c>
      <c r="C183" t="s">
        <v>359</v>
      </c>
      <c r="D183" t="s">
        <v>77</v>
      </c>
      <c r="F183">
        <v>55</v>
      </c>
      <c r="I183">
        <f t="shared" si="11"/>
        <v>55</v>
      </c>
    </row>
    <row r="184" spans="1:9" ht="12.75">
      <c r="A184" s="3" t="str">
        <f t="shared" si="10"/>
        <v>57</v>
      </c>
      <c r="B184" t="s">
        <v>434</v>
      </c>
      <c r="C184" t="s">
        <v>359</v>
      </c>
      <c r="D184" t="s">
        <v>77</v>
      </c>
      <c r="F184">
        <v>54</v>
      </c>
      <c r="I184">
        <f t="shared" si="11"/>
        <v>54</v>
      </c>
    </row>
    <row r="186" ht="12.75">
      <c r="B186" s="3"/>
    </row>
    <row r="187" spans="1:5" ht="12.75">
      <c r="A187" s="5" t="s">
        <v>439</v>
      </c>
      <c r="E187" t="s">
        <v>3</v>
      </c>
    </row>
    <row r="188" spans="1:9" ht="12.75">
      <c r="A188" s="3" t="s">
        <v>6</v>
      </c>
      <c r="B188" t="s">
        <v>0</v>
      </c>
      <c r="C188" t="s">
        <v>2</v>
      </c>
      <c r="D188" t="s">
        <v>1</v>
      </c>
      <c r="E188" s="4" t="s">
        <v>11</v>
      </c>
      <c r="F188" s="4" t="s">
        <v>13</v>
      </c>
      <c r="G188" s="4" t="s">
        <v>12</v>
      </c>
      <c r="H188" s="4" t="s">
        <v>14</v>
      </c>
      <c r="I188" s="4" t="s">
        <v>4</v>
      </c>
    </row>
    <row r="189" spans="1:9" ht="12.75">
      <c r="A189" s="3" t="str">
        <f>RANK(I189,I$189:I$203)&amp;IF(OR(I189=I188,AND(I189=I190,I190&lt;&gt;"")),"=","")</f>
        <v>1=</v>
      </c>
      <c r="B189" t="s">
        <v>65</v>
      </c>
      <c r="C189" t="s">
        <v>66</v>
      </c>
      <c r="D189" t="s">
        <v>49</v>
      </c>
      <c r="E189">
        <v>100</v>
      </c>
      <c r="I189">
        <f>IF(COUNT(E189:H189)&lt;3,SUM(E189:H189),LARGE(E189:H189,1)+LARGE(E189:H189,2))</f>
        <v>100</v>
      </c>
    </row>
    <row r="190" spans="1:9" ht="12.75">
      <c r="A190" s="3" t="str">
        <f>RANK(I190,I$189:I$203)&amp;IF(OR(I190=I189,AND(I190=I199,I199&lt;&gt;"")),"=","")</f>
        <v>1=</v>
      </c>
      <c r="B190" t="s">
        <v>69</v>
      </c>
      <c r="C190" t="s">
        <v>71</v>
      </c>
      <c r="D190" t="s">
        <v>70</v>
      </c>
      <c r="F190">
        <v>100</v>
      </c>
      <c r="I190">
        <f>IF(COUNT(E190:H190)&lt;3,SUM(E190:H190),LARGE(E190:H190,1)+LARGE(E190:H190,2))</f>
        <v>100</v>
      </c>
    </row>
    <row r="191" spans="1:9" ht="12.75">
      <c r="A191" s="3" t="str">
        <f>RANK(I191,I$189:I$203)&amp;IF(OR(I191=I190,AND(I191=I192,I192&lt;&gt;"")),"=","")</f>
        <v>1=</v>
      </c>
      <c r="B191" t="s">
        <v>455</v>
      </c>
      <c r="C191" t="s">
        <v>456</v>
      </c>
      <c r="D191" t="s">
        <v>91</v>
      </c>
      <c r="G191">
        <v>100</v>
      </c>
      <c r="I191">
        <f>IF(COUNT(E191:H191)&lt;3,SUM(E191:H191),LARGE(E191:H191,1)+LARGE(E191:H191,2))</f>
        <v>100</v>
      </c>
    </row>
    <row r="192" spans="1:9" ht="12.75">
      <c r="A192" s="3" t="str">
        <f>RANK(I192,I$189:I$203)&amp;IF(OR(I192=I183,AND(I192=I193,I193&lt;&gt;"")),"=","")</f>
        <v>4=</v>
      </c>
      <c r="B192" t="s">
        <v>73</v>
      </c>
      <c r="C192" t="s">
        <v>71</v>
      </c>
      <c r="D192" t="s">
        <v>74</v>
      </c>
      <c r="F192">
        <v>99</v>
      </c>
      <c r="I192">
        <f>IF(COUNT(E192:H192)&lt;3,SUM(E192:H192),LARGE(E192:H192,1)+LARGE(E192:H192,2))</f>
        <v>99</v>
      </c>
    </row>
    <row r="193" spans="1:9" ht="12.75">
      <c r="A193" s="3" t="str">
        <f>RANK(I193,I$189:I$203)&amp;IF(OR(I193=I192,AND(I193=I194,I194&lt;&gt;"")),"=","")</f>
        <v>4=</v>
      </c>
      <c r="B193" t="s">
        <v>458</v>
      </c>
      <c r="C193" t="s">
        <v>459</v>
      </c>
      <c r="D193" t="s">
        <v>70</v>
      </c>
      <c r="G193">
        <v>99</v>
      </c>
      <c r="I193">
        <f>IF(COUNT(E193:H193)&lt;3,SUM(E193:H193),LARGE(E193:H193,1)+LARGE(E193:H193,2))</f>
        <v>99</v>
      </c>
    </row>
    <row r="194" spans="1:9" ht="12.75">
      <c r="A194" s="3" t="str">
        <f>RANK(I194,I$189:I$203)&amp;IF(OR(I194=I193,AND(I194=I195,I195&lt;&gt;"")),"=","")</f>
        <v>6=</v>
      </c>
      <c r="B194" t="s">
        <v>76</v>
      </c>
      <c r="C194" t="s">
        <v>71</v>
      </c>
      <c r="D194" t="s">
        <v>77</v>
      </c>
      <c r="F194">
        <v>98</v>
      </c>
      <c r="I194">
        <f>IF(COUNT(E194:H194)&lt;3,SUM(E194:H194),LARGE(E194:H194,1)+LARGE(E194:H194,2))</f>
        <v>98</v>
      </c>
    </row>
    <row r="195" spans="1:9" ht="12.75">
      <c r="A195" s="3" t="str">
        <f>RANK(I195,I$189:I$203)&amp;IF(OR(I195=I194,AND(I195=I196,I196&lt;&gt;"")),"=","")</f>
        <v>6=</v>
      </c>
      <c r="B195" t="s">
        <v>461</v>
      </c>
      <c r="C195" t="s">
        <v>456</v>
      </c>
      <c r="D195" t="s">
        <v>91</v>
      </c>
      <c r="G195">
        <v>98</v>
      </c>
      <c r="I195">
        <f>IF(COUNT(E195:H195)&lt;3,SUM(E195:H195),LARGE(E195:H195,1)+LARGE(E195:H195,2))</f>
        <v>98</v>
      </c>
    </row>
    <row r="196" spans="1:9" ht="12.75">
      <c r="A196" s="3" t="str">
        <f>RANK(I196,I$189:I$203)&amp;IF(OR(I196=I195,AND(I196=I197,I197&lt;&gt;"")),"=","")</f>
        <v>8=</v>
      </c>
      <c r="B196" t="s">
        <v>79</v>
      </c>
      <c r="C196" t="s">
        <v>71</v>
      </c>
      <c r="D196" t="s">
        <v>80</v>
      </c>
      <c r="F196">
        <v>97</v>
      </c>
      <c r="I196">
        <f>IF(COUNT(E196:H196)&lt;3,SUM(E196:H196),LARGE(E196:H196,1)+LARGE(E196:H196,2))</f>
        <v>97</v>
      </c>
    </row>
    <row r="197" spans="1:9" ht="12.75">
      <c r="A197" s="3" t="str">
        <f>RANK(I197,I$189:I$203)&amp;IF(OR(I197=I196,AND(I197=I198,I198&lt;&gt;"")),"=","")</f>
        <v>8=</v>
      </c>
      <c r="B197" t="s">
        <v>466</v>
      </c>
      <c r="C197" t="s">
        <v>456</v>
      </c>
      <c r="D197" t="s">
        <v>70</v>
      </c>
      <c r="G197">
        <v>97</v>
      </c>
      <c r="I197">
        <f>IF(COUNT(E197:H197)&lt;3,SUM(E197:H197),LARGE(E197:H197,1)+LARGE(E197:H197,2))</f>
        <v>97</v>
      </c>
    </row>
    <row r="198" spans="1:9" ht="12.75">
      <c r="A198" s="3" t="str">
        <f>RANK(I198,I$189:I$203)&amp;IF(OR(I198=I197,AND(I198=I199,I199&lt;&gt;"")),"=","")</f>
        <v>10=</v>
      </c>
      <c r="B198" t="s">
        <v>82</v>
      </c>
      <c r="C198" t="s">
        <v>84</v>
      </c>
      <c r="D198" t="s">
        <v>83</v>
      </c>
      <c r="F198">
        <v>96</v>
      </c>
      <c r="I198">
        <f>IF(COUNT(E198:H198)&lt;3,SUM(E198:H198),LARGE(E198:H198,1)+LARGE(E198:H198,2))</f>
        <v>96</v>
      </c>
    </row>
    <row r="199" spans="1:9" ht="12.75">
      <c r="A199" s="3" t="str">
        <f>RANK(I199,I$189:I$203)&amp;IF(OR(I199=I198,AND(I199=I200,I200&lt;&gt;"")),"=","")</f>
        <v>10=</v>
      </c>
      <c r="B199" t="s">
        <v>468</v>
      </c>
      <c r="C199" t="s">
        <v>101</v>
      </c>
      <c r="D199" t="s">
        <v>74</v>
      </c>
      <c r="G199">
        <v>96</v>
      </c>
      <c r="I199">
        <f>IF(COUNT(E199:H199)&lt;3,SUM(E199:H199),LARGE(E199:H199,1)+LARGE(E199:H199,2))</f>
        <v>96</v>
      </c>
    </row>
    <row r="200" spans="1:9" ht="12.75">
      <c r="A200" s="3" t="str">
        <f>RANK(I200,I$189:I$203)&amp;IF(OR(I200=I199,AND(I200=I201,I201&lt;&gt;"")),"=","")</f>
        <v>12=</v>
      </c>
      <c r="B200" t="s">
        <v>98</v>
      </c>
      <c r="C200" t="s">
        <v>84</v>
      </c>
      <c r="D200" t="s">
        <v>91</v>
      </c>
      <c r="F200">
        <v>95</v>
      </c>
      <c r="I200">
        <f>IF(COUNT(E200:H200)&lt;3,SUM(E200:H200),LARGE(E200:H200,1)+LARGE(E200:H200,2))</f>
        <v>95</v>
      </c>
    </row>
    <row r="201" spans="1:9" ht="12.75">
      <c r="A201" s="3" t="str">
        <f>RANK(I201,I$189:I$203)&amp;IF(OR(I201=I200,AND(I201=I202,I202&lt;&gt;"")),"=","")</f>
        <v>12=</v>
      </c>
      <c r="B201" t="s">
        <v>474</v>
      </c>
      <c r="C201" t="s">
        <v>475</v>
      </c>
      <c r="D201" t="s">
        <v>91</v>
      </c>
      <c r="G201">
        <v>95</v>
      </c>
      <c r="I201">
        <f>IF(COUNT(E201:H201)&lt;3,SUM(E201:H201),LARGE(E201:H201,1)+LARGE(E201:H201,2))</f>
        <v>95</v>
      </c>
    </row>
    <row r="202" spans="1:9" ht="12.75">
      <c r="A202" s="3" t="str">
        <f>RANK(I202,I$189:I$203)&amp;IF(OR(I202=I201,AND(I202=I203,I203&lt;&gt;"")),"=","")</f>
        <v>14</v>
      </c>
      <c r="B202" t="s">
        <v>483</v>
      </c>
      <c r="C202" t="s">
        <v>459</v>
      </c>
      <c r="D202" t="s">
        <v>91</v>
      </c>
      <c r="G202">
        <v>94</v>
      </c>
      <c r="I202">
        <f>IF(COUNT(E202:H202)&lt;3,SUM(E202:H202),LARGE(E202:H202,1)+LARGE(E202:H202,2))</f>
        <v>94</v>
      </c>
    </row>
    <row r="203" spans="1:9" ht="12.75">
      <c r="A203" s="3" t="str">
        <f>RANK(I203,I$189:I$203)&amp;IF(OR(I203=I202,AND(I203=I204,I204&lt;&gt;"")),"=","")</f>
        <v>15</v>
      </c>
      <c r="B203" t="s">
        <v>484</v>
      </c>
      <c r="C203" t="s">
        <v>475</v>
      </c>
      <c r="D203" t="s">
        <v>91</v>
      </c>
      <c r="G203">
        <v>93</v>
      </c>
      <c r="I203">
        <f>IF(COUNT(E203:H203)&lt;3,SUM(E203:H203),LARGE(E203:H203,1)+LARGE(E203:H203,2))</f>
        <v>93</v>
      </c>
    </row>
    <row r="206" spans="1:5" ht="12.75">
      <c r="A206" s="5" t="s">
        <v>440</v>
      </c>
      <c r="E206" t="s">
        <v>3</v>
      </c>
    </row>
    <row r="207" spans="1:9" ht="12.75">
      <c r="A207" s="3" t="s">
        <v>6</v>
      </c>
      <c r="B207" t="s">
        <v>0</v>
      </c>
      <c r="C207" t="s">
        <v>2</v>
      </c>
      <c r="D207" t="s">
        <v>1</v>
      </c>
      <c r="E207" s="4" t="s">
        <v>11</v>
      </c>
      <c r="F207" s="4" t="s">
        <v>13</v>
      </c>
      <c r="G207" s="4" t="s">
        <v>12</v>
      </c>
      <c r="H207" s="4" t="s">
        <v>14</v>
      </c>
      <c r="I207" s="4" t="s">
        <v>4</v>
      </c>
    </row>
    <row r="208" spans="1:9" ht="12.75">
      <c r="A208" s="3" t="str">
        <f>RANK(I208,I$208:I$220)&amp;IF(OR(I208=I207,AND(I208=I213,I213&lt;&gt;"")),"=","")</f>
        <v>1</v>
      </c>
      <c r="B208" t="s">
        <v>114</v>
      </c>
      <c r="C208" t="s">
        <v>105</v>
      </c>
      <c r="D208" t="s">
        <v>74</v>
      </c>
      <c r="F208">
        <v>96</v>
      </c>
      <c r="G208">
        <v>100</v>
      </c>
      <c r="I208">
        <f>IF(COUNT(D208:G208)&lt;3,SUM(D208:G208),LARGE(D208:G208,1)+LARGE(D208:G208,2))</f>
        <v>196</v>
      </c>
    </row>
    <row r="209" spans="1:9" ht="12.75">
      <c r="A209" s="3" t="str">
        <f>RANK(I209,I$208:I$220)&amp;IF(OR(I209=I208,AND(I209=I214,I214&lt;&gt;"")),"=","")</f>
        <v>2</v>
      </c>
      <c r="B209" t="s">
        <v>103</v>
      </c>
      <c r="C209" t="s">
        <v>105</v>
      </c>
      <c r="D209" t="s">
        <v>104</v>
      </c>
      <c r="F209">
        <v>100</v>
      </c>
      <c r="I209">
        <f>IF(COUNT(D209:G209)&lt;3,SUM(D209:G209),LARGE(D209:G209,1)+LARGE(D209:G209,2))</f>
        <v>100</v>
      </c>
    </row>
    <row r="210" spans="1:9" ht="12.75">
      <c r="A210" s="3" t="str">
        <f>RANK(I210,I$208:I$220)&amp;IF(OR(I210=I209,AND(I210=I215,I215&lt;&gt;"")),"=","")</f>
        <v>3</v>
      </c>
      <c r="B210" t="s">
        <v>107</v>
      </c>
      <c r="C210" t="s">
        <v>105</v>
      </c>
      <c r="D210" t="s">
        <v>77</v>
      </c>
      <c r="F210">
        <v>99</v>
      </c>
      <c r="I210">
        <f>IF(COUNT(D210:G210)&lt;3,SUM(D210:G210),LARGE(D210:G210,1)+LARGE(D210:G210,2))</f>
        <v>99</v>
      </c>
    </row>
    <row r="211" spans="1:9" ht="12.75">
      <c r="A211" s="3" t="str">
        <f>RANK(I211,I$208:I$220)&amp;IF(OR(I211=I210,AND(I211=I216,I216&lt;&gt;"")),"=","")</f>
        <v>3=</v>
      </c>
      <c r="B211" t="s">
        <v>486</v>
      </c>
      <c r="C211" t="s">
        <v>96</v>
      </c>
      <c r="D211" t="s">
        <v>70</v>
      </c>
      <c r="G211">
        <v>99</v>
      </c>
      <c r="I211">
        <f>IF(COUNT(D211:G211)&lt;3,SUM(D211:G211),LARGE(D211:G211,1)+LARGE(D211:G211,2))</f>
        <v>99</v>
      </c>
    </row>
    <row r="212" spans="1:9" ht="12.75">
      <c r="A212" s="3" t="str">
        <f>RANK(I212,I$208:I$220)&amp;IF(OR(I212=I211,AND(I212=I217,I217&lt;&gt;"")),"=","")</f>
        <v>5</v>
      </c>
      <c r="B212" t="s">
        <v>109</v>
      </c>
      <c r="C212" t="s">
        <v>110</v>
      </c>
      <c r="D212" t="s">
        <v>95</v>
      </c>
      <c r="F212">
        <v>98</v>
      </c>
      <c r="I212">
        <f>IF(COUNT(D212:G212)&lt;3,SUM(D212:G212),LARGE(D212:G212,1)+LARGE(D212:G212,2))</f>
        <v>98</v>
      </c>
    </row>
    <row r="213" spans="1:9" ht="12.75">
      <c r="A213" s="3" t="str">
        <f>RANK(I213,I$208:I$220)&amp;IF(OR(I213=I212,AND(I213=I218,I218&lt;&gt;"")),"=","")</f>
        <v>5=</v>
      </c>
      <c r="B213" t="s">
        <v>490</v>
      </c>
      <c r="C213" t="s">
        <v>96</v>
      </c>
      <c r="D213" t="s">
        <v>70</v>
      </c>
      <c r="G213">
        <v>98</v>
      </c>
      <c r="I213">
        <f>IF(COUNT(D213:G213)&lt;3,SUM(D213:G213),LARGE(D213:G213,1)+LARGE(D213:G213,2))</f>
        <v>98</v>
      </c>
    </row>
    <row r="214" spans="1:9" ht="12.75">
      <c r="A214" s="3" t="str">
        <f>RANK(I214,I$208:I$220)&amp;IF(OR(I214=I213,AND(I214=I219,I219&lt;&gt;"")),"=","")</f>
        <v>7</v>
      </c>
      <c r="B214" t="s">
        <v>112</v>
      </c>
      <c r="C214" t="s">
        <v>105</v>
      </c>
      <c r="D214" t="s">
        <v>83</v>
      </c>
      <c r="F214">
        <v>97</v>
      </c>
      <c r="I214">
        <f>IF(COUNT(D214:G214)&lt;3,SUM(D214:G214),LARGE(D214:G214,1)+LARGE(D214:G214,2))</f>
        <v>97</v>
      </c>
    </row>
    <row r="215" spans="1:9" ht="12.75">
      <c r="A215" s="3" t="str">
        <f>RANK(I215,I$208:I$220)&amp;IF(OR(I215=I214,AND(I215=I189,I189&lt;&gt;"")),"=","")</f>
        <v>7=</v>
      </c>
      <c r="B215" t="s">
        <v>492</v>
      </c>
      <c r="C215" t="s">
        <v>117</v>
      </c>
      <c r="D215" t="s">
        <v>70</v>
      </c>
      <c r="G215">
        <v>97</v>
      </c>
      <c r="I215">
        <f>IF(COUNT(D215:G215)&lt;3,SUM(D215:G215),LARGE(D215:G215,1)+LARGE(D215:G215,2))</f>
        <v>97</v>
      </c>
    </row>
    <row r="216" spans="1:9" ht="12.75">
      <c r="A216" s="3" t="str">
        <f>RANK(I216,I$208:I$220)&amp;IF(OR(I216=I215,AND(I216=I190,I190&lt;&gt;"")),"=","")</f>
        <v>9</v>
      </c>
      <c r="B216" t="s">
        <v>496</v>
      </c>
      <c r="C216" t="s">
        <v>497</v>
      </c>
      <c r="D216" t="s">
        <v>70</v>
      </c>
      <c r="G216">
        <v>96</v>
      </c>
      <c r="I216">
        <f>IF(COUNT(D216:G216)&lt;3,SUM(D216:G216),LARGE(D216:G216,1)+LARGE(D216:G216,2))</f>
        <v>96</v>
      </c>
    </row>
    <row r="217" spans="1:9" ht="12.75">
      <c r="A217" s="3" t="str">
        <f>RANK(I217,I$208:I$220)&amp;IF(OR(I217=I216,AND(I217=I222,I222&lt;&gt;"")),"=","")</f>
        <v>10</v>
      </c>
      <c r="B217" t="s">
        <v>116</v>
      </c>
      <c r="C217" t="s">
        <v>117</v>
      </c>
      <c r="D217" t="s">
        <v>83</v>
      </c>
      <c r="F217">
        <v>95</v>
      </c>
      <c r="I217">
        <f>IF(COUNT(D217:G217)&lt;3,SUM(D217:G217),LARGE(D217:G217,1)+LARGE(D217:G217,2))</f>
        <v>95</v>
      </c>
    </row>
    <row r="218" spans="1:9" ht="12.75">
      <c r="A218" s="3" t="str">
        <f>RANK(I218,I$208:I$220)&amp;IF(OR(I218=I217,AND(I218=I223,I223&lt;&gt;"")),"=","")</f>
        <v>11</v>
      </c>
      <c r="B218" t="s">
        <v>119</v>
      </c>
      <c r="C218" t="s">
        <v>117</v>
      </c>
      <c r="D218" t="s">
        <v>120</v>
      </c>
      <c r="F218">
        <v>94</v>
      </c>
      <c r="I218">
        <f>IF(COUNT(D218:G218)&lt;3,SUM(D218:G218),LARGE(D218:G218,1)+LARGE(D218:G218,2))</f>
        <v>94</v>
      </c>
    </row>
    <row r="219" spans="1:9" ht="12.75">
      <c r="A219" s="3" t="str">
        <f>RANK(I219,I$208:I$220)&amp;IF(OR(I219=I218,AND(I219=I193,I193&lt;&gt;"")),"=","")</f>
        <v>12</v>
      </c>
      <c r="B219" t="s">
        <v>122</v>
      </c>
      <c r="C219" t="s">
        <v>96</v>
      </c>
      <c r="D219" t="s">
        <v>83</v>
      </c>
      <c r="F219">
        <v>93</v>
      </c>
      <c r="I219">
        <f>IF(COUNT(D219:G219)&lt;3,SUM(D219:G219),LARGE(D219:G219,1)+LARGE(D219:G219,2))</f>
        <v>93</v>
      </c>
    </row>
    <row r="220" spans="1:9" ht="12.75">
      <c r="A220" s="3" t="str">
        <f>RANK(I220,I$208:I$220)&amp;IF(OR(I220=I219,AND(I220=I194,I194&lt;&gt;"")),"=","")</f>
        <v>13</v>
      </c>
      <c r="B220" t="s">
        <v>131</v>
      </c>
      <c r="C220" t="s">
        <v>117</v>
      </c>
      <c r="D220" t="s">
        <v>91</v>
      </c>
      <c r="F220">
        <v>92</v>
      </c>
      <c r="I220">
        <f>IF(COUNT(D220:G220)&lt;3,SUM(D220:G220),LARGE(D220:G220,1)+LARGE(D220:G220,2))</f>
        <v>92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3" sqref="A3:H35"/>
    </sheetView>
  </sheetViews>
  <sheetFormatPr defaultColWidth="9.140625" defaultRowHeight="12.75"/>
  <cols>
    <col min="1" max="1" width="5.28125" style="0" bestFit="1" customWidth="1"/>
    <col min="2" max="2" width="18.7109375" style="0" bestFit="1" customWidth="1"/>
    <col min="3" max="3" width="6.57421875" style="0" bestFit="1" customWidth="1"/>
    <col min="4" max="4" width="4.8515625" style="0" bestFit="1" customWidth="1"/>
    <col min="5" max="5" width="11.57421875" style="0" bestFit="1" customWidth="1"/>
    <col min="6" max="6" width="11.57421875" style="0" customWidth="1"/>
    <col min="7" max="7" width="6.28125" style="0" bestFit="1" customWidth="1"/>
    <col min="8" max="8" width="4.00390625" style="0" bestFit="1" customWidth="1"/>
    <col min="9" max="16384" width="21.8515625" style="0" customWidth="1"/>
  </cols>
  <sheetData>
    <row r="1" spans="1:7" ht="12.75">
      <c r="A1" t="s">
        <v>6</v>
      </c>
      <c r="B1" t="s">
        <v>0</v>
      </c>
      <c r="C1" t="s">
        <v>1</v>
      </c>
      <c r="D1" t="s">
        <v>2</v>
      </c>
      <c r="E1" t="s">
        <v>7</v>
      </c>
      <c r="G1" t="s">
        <v>8</v>
      </c>
    </row>
    <row r="2" spans="2:8" ht="12.75">
      <c r="B2" t="s">
        <v>64</v>
      </c>
      <c r="G2" s="7">
        <v>101</v>
      </c>
      <c r="H2" s="7">
        <v>101</v>
      </c>
    </row>
    <row r="3" spans="1:13" ht="12.75">
      <c r="A3">
        <v>1</v>
      </c>
      <c r="B3" t="s">
        <v>16</v>
      </c>
      <c r="C3" t="s">
        <v>17</v>
      </c>
      <c r="D3" t="s">
        <v>18</v>
      </c>
      <c r="E3" s="14">
        <v>0.5930555555555556</v>
      </c>
      <c r="G3">
        <f>IF(LEFT(D3,1)="M",MIN(G$1:G2)-1,"")</f>
        <v>100</v>
      </c>
      <c r="H3">
        <f>IF(LEFT(D3,1)="W",MIN(H$1:H2)-1,"")</f>
      </c>
      <c r="L3" s="15"/>
      <c r="M3" s="16"/>
    </row>
    <row r="4" spans="1:14" ht="12.75">
      <c r="A4">
        <v>2</v>
      </c>
      <c r="B4" t="s">
        <v>19</v>
      </c>
      <c r="C4" t="s">
        <v>17</v>
      </c>
      <c r="D4" t="s">
        <v>18</v>
      </c>
      <c r="E4" s="14">
        <v>0.6298611111111111</v>
      </c>
      <c r="G4">
        <f>IF(LEFT(D4,1)="M",MIN(G$1:G3)-1,"")</f>
        <v>99</v>
      </c>
      <c r="H4">
        <f>IF(LEFT(D4,1)="W",MIN(H$1:H3)-1,"")</f>
      </c>
      <c r="L4" s="15"/>
      <c r="M4" s="17"/>
      <c r="N4" s="18"/>
    </row>
    <row r="5" spans="1:14" ht="12.75">
      <c r="A5">
        <v>2</v>
      </c>
      <c r="B5" t="s">
        <v>20</v>
      </c>
      <c r="C5" t="s">
        <v>21</v>
      </c>
      <c r="D5" t="s">
        <v>22</v>
      </c>
      <c r="E5" s="14">
        <v>0.6298611111111111</v>
      </c>
      <c r="G5">
        <f>IF(LEFT(D5,1)="M",MIN(G$1:G4)-1,"")</f>
        <v>98</v>
      </c>
      <c r="H5">
        <f>IF(LEFT(D5,1)="W",MIN(H$1:H4)-1,"")</f>
      </c>
      <c r="L5" s="15"/>
      <c r="M5" s="17"/>
      <c r="N5" s="18"/>
    </row>
    <row r="6" spans="1:14" ht="12.75">
      <c r="A6">
        <v>4</v>
      </c>
      <c r="B6" t="s">
        <v>23</v>
      </c>
      <c r="C6" t="s">
        <v>17</v>
      </c>
      <c r="D6" t="s">
        <v>22</v>
      </c>
      <c r="E6" s="14">
        <v>0.6333333333333333</v>
      </c>
      <c r="G6">
        <f>IF(LEFT(D6,1)="M",MIN(G$1:G5)-1,"")</f>
        <v>97</v>
      </c>
      <c r="H6">
        <f>IF(LEFT(D6,1)="W",MIN(H$1:H5)-1,"")</f>
      </c>
      <c r="L6" s="15"/>
      <c r="M6" s="17"/>
      <c r="N6" s="18"/>
    </row>
    <row r="7" spans="1:14" ht="12.75">
      <c r="A7">
        <v>5</v>
      </c>
      <c r="B7" t="s">
        <v>24</v>
      </c>
      <c r="C7" t="s">
        <v>25</v>
      </c>
      <c r="D7" t="s">
        <v>26</v>
      </c>
      <c r="E7" s="14">
        <v>0.6625</v>
      </c>
      <c r="G7">
        <f>IF(LEFT(D7,1)="M",MIN(G$1:G6)-1,"")</f>
        <v>96</v>
      </c>
      <c r="H7">
        <f>IF(LEFT(D7,1)="W",MIN(H$1:H6)-1,"")</f>
      </c>
      <c r="L7" s="15"/>
      <c r="M7" s="17"/>
      <c r="N7" s="18"/>
    </row>
    <row r="8" spans="1:14" ht="12.75">
      <c r="A8">
        <v>6</v>
      </c>
      <c r="B8" t="s">
        <v>27</v>
      </c>
      <c r="C8" t="s">
        <v>17</v>
      </c>
      <c r="D8" t="s">
        <v>22</v>
      </c>
      <c r="E8" s="14">
        <v>0.7347222222222222</v>
      </c>
      <c r="G8">
        <f>IF(LEFT(D8,1)="M",MIN(G$1:G7)-1,"")</f>
        <v>95</v>
      </c>
      <c r="H8">
        <f>IF(LEFT(D8,1)="W",MIN(H$1:H7)-1,"")</f>
      </c>
      <c r="L8" s="15"/>
      <c r="M8" s="17"/>
      <c r="N8" s="18"/>
    </row>
    <row r="9" spans="1:14" ht="12.75">
      <c r="A9">
        <v>7</v>
      </c>
      <c r="B9" t="s">
        <v>28</v>
      </c>
      <c r="C9" t="s">
        <v>21</v>
      </c>
      <c r="D9" t="s">
        <v>29</v>
      </c>
      <c r="E9" s="14">
        <v>0.7381944444444444</v>
      </c>
      <c r="G9">
        <f>IF(LEFT(D9,1)="M",MIN(G$1:G8)-1,"")</f>
        <v>94</v>
      </c>
      <c r="H9">
        <f>IF(LEFT(D9,1)="W",MIN(H$1:H8)-1,"")</f>
      </c>
      <c r="L9" s="15"/>
      <c r="M9" s="17"/>
      <c r="N9" s="18"/>
    </row>
    <row r="10" spans="1:14" ht="12.75">
      <c r="A10">
        <v>8</v>
      </c>
      <c r="B10" t="s">
        <v>30</v>
      </c>
      <c r="C10" t="s">
        <v>17</v>
      </c>
      <c r="D10" t="s">
        <v>26</v>
      </c>
      <c r="E10" s="14">
        <v>0.7506944444444444</v>
      </c>
      <c r="G10">
        <f>IF(LEFT(D10,1)="M",MIN(G$1:G9)-1,"")</f>
        <v>93</v>
      </c>
      <c r="H10">
        <f>IF(LEFT(D10,1)="W",MIN(H$1:H9)-1,"")</f>
      </c>
      <c r="L10" s="15"/>
      <c r="M10" s="17"/>
      <c r="N10" s="18"/>
    </row>
    <row r="11" spans="1:14" ht="12.75">
      <c r="A11">
        <v>8</v>
      </c>
      <c r="B11" t="s">
        <v>31</v>
      </c>
      <c r="C11" t="s">
        <v>17</v>
      </c>
      <c r="D11" t="s">
        <v>32</v>
      </c>
      <c r="E11" s="14">
        <v>0.7506944444444444</v>
      </c>
      <c r="G11">
        <f>IF(LEFT(D11,1)="M",MIN(G$1:G10)-1,"")</f>
        <v>92</v>
      </c>
      <c r="H11">
        <f>IF(LEFT(D11,1)="W",MIN(H$1:H10)-1,"")</f>
      </c>
      <c r="L11" s="15"/>
      <c r="M11" s="17"/>
      <c r="N11" s="18"/>
    </row>
    <row r="12" spans="1:14" ht="12.75">
      <c r="A12">
        <v>10</v>
      </c>
      <c r="B12" t="s">
        <v>33</v>
      </c>
      <c r="C12" t="s">
        <v>17</v>
      </c>
      <c r="D12" t="s">
        <v>22</v>
      </c>
      <c r="E12" s="14">
        <v>0.7548611111111111</v>
      </c>
      <c r="G12">
        <f>IF(LEFT(D12,1)="M",MIN(G$1:G11)-1,"")</f>
        <v>91</v>
      </c>
      <c r="H12">
        <f>IF(LEFT(D12,1)="W",MIN(H$1:H11)-1,"")</f>
      </c>
      <c r="L12" s="15"/>
      <c r="M12" s="17"/>
      <c r="N12" s="18"/>
    </row>
    <row r="13" spans="1:14" ht="12.75">
      <c r="A13">
        <v>11</v>
      </c>
      <c r="B13" t="s">
        <v>34</v>
      </c>
      <c r="C13" t="s">
        <v>17</v>
      </c>
      <c r="D13" t="s">
        <v>32</v>
      </c>
      <c r="E13" s="14">
        <v>0.7597222222222223</v>
      </c>
      <c r="G13">
        <f>IF(LEFT(D13,1)="M",MIN(G$1:G12)-1,"")</f>
        <v>90</v>
      </c>
      <c r="H13">
        <f>IF(LEFT(D13,1)="W",MIN(H$1:H12)-1,"")</f>
      </c>
      <c r="L13" s="15"/>
      <c r="M13" s="17"/>
      <c r="N13" s="18"/>
    </row>
    <row r="14" spans="1:13" ht="12.75">
      <c r="A14">
        <v>12</v>
      </c>
      <c r="B14" t="s">
        <v>35</v>
      </c>
      <c r="C14" t="s">
        <v>17</v>
      </c>
      <c r="D14" t="s">
        <v>36</v>
      </c>
      <c r="E14" s="14">
        <v>0.7736111111111111</v>
      </c>
      <c r="G14">
        <f>IF(LEFT(D14,1)="M",MIN(G$1:G13)-1,"")</f>
      </c>
      <c r="H14">
        <f>IF(LEFT(D14,1)="W",MIN(H$1:H13)-1,"")</f>
        <v>100</v>
      </c>
      <c r="L14" s="14"/>
      <c r="M14" s="16"/>
    </row>
    <row r="15" spans="1:13" ht="12.75">
      <c r="A15">
        <v>13</v>
      </c>
      <c r="B15" t="s">
        <v>37</v>
      </c>
      <c r="C15" t="s">
        <v>21</v>
      </c>
      <c r="D15" t="s">
        <v>26</v>
      </c>
      <c r="E15" s="14">
        <v>0.7770833333333332</v>
      </c>
      <c r="G15">
        <f>IF(LEFT(D15,1)="M",MIN(G$1:G14)-1,"")</f>
        <v>89</v>
      </c>
      <c r="H15">
        <f>IF(LEFT(D15,1)="W",MIN(H$1:H14)-1,"")</f>
      </c>
      <c r="L15" s="15"/>
      <c r="M15" s="16"/>
    </row>
    <row r="16" spans="1:14" ht="12.75">
      <c r="A16">
        <v>13</v>
      </c>
      <c r="B16" t="s">
        <v>38</v>
      </c>
      <c r="C16" t="s">
        <v>17</v>
      </c>
      <c r="D16" t="s">
        <v>26</v>
      </c>
      <c r="E16" s="14">
        <v>0.7770833333333332</v>
      </c>
      <c r="G16">
        <f>IF(LEFT(D16,1)="M",MIN(G$1:G15)-1,"")</f>
        <v>88</v>
      </c>
      <c r="H16">
        <f>IF(LEFT(D16,1)="W",MIN(H$1:H15)-1,"")</f>
      </c>
      <c r="L16" s="15"/>
      <c r="M16" s="17"/>
      <c r="N16" s="18"/>
    </row>
    <row r="17" spans="1:14" ht="12.75">
      <c r="A17">
        <v>15</v>
      </c>
      <c r="B17" t="s">
        <v>39</v>
      </c>
      <c r="C17" t="s">
        <v>17</v>
      </c>
      <c r="D17" t="s">
        <v>40</v>
      </c>
      <c r="E17" s="14">
        <v>0.7833333333333333</v>
      </c>
      <c r="G17">
        <f>IF(LEFT(D17,1)="M",MIN(G$1:G16)-1,"")</f>
        <v>87</v>
      </c>
      <c r="H17">
        <f>IF(LEFT(D17,1)="W",MIN(H$1:H16)-1,"")</f>
      </c>
      <c r="L17" s="15"/>
      <c r="M17" s="17"/>
      <c r="N17" s="18"/>
    </row>
    <row r="18" spans="1:14" ht="12.75">
      <c r="A18">
        <v>16</v>
      </c>
      <c r="B18" t="s">
        <v>41</v>
      </c>
      <c r="C18" t="s">
        <v>17</v>
      </c>
      <c r="D18" t="s">
        <v>29</v>
      </c>
      <c r="E18" s="14">
        <v>0.7854166666666668</v>
      </c>
      <c r="G18">
        <f>IF(LEFT(D18,1)="M",MIN(G$1:G17)-1,"")</f>
        <v>86</v>
      </c>
      <c r="H18">
        <f>IF(LEFT(D18,1)="W",MIN(H$1:H17)-1,"")</f>
      </c>
      <c r="L18" s="15"/>
      <c r="M18" s="17"/>
      <c r="N18" s="18"/>
    </row>
    <row r="19" spans="1:14" ht="12.75">
      <c r="A19">
        <v>17</v>
      </c>
      <c r="B19" t="s">
        <v>42</v>
      </c>
      <c r="C19" t="s">
        <v>17</v>
      </c>
      <c r="D19" t="s">
        <v>43</v>
      </c>
      <c r="E19" s="14">
        <v>0.7930555555555556</v>
      </c>
      <c r="G19">
        <f>IF(LEFT(D19,1)="M",MIN(G$1:G18)-1,"")</f>
        <v>85</v>
      </c>
      <c r="H19">
        <f>IF(LEFT(D19,1)="W",MIN(H$1:H18)-1,"")</f>
      </c>
      <c r="L19" s="15"/>
      <c r="M19" s="17"/>
      <c r="N19" s="18"/>
    </row>
    <row r="20" spans="1:14" ht="12.75">
      <c r="A20">
        <v>18</v>
      </c>
      <c r="B20" t="s">
        <v>44</v>
      </c>
      <c r="C20" t="s">
        <v>17</v>
      </c>
      <c r="D20" t="s">
        <v>32</v>
      </c>
      <c r="E20" s="14">
        <v>0.8333333333333334</v>
      </c>
      <c r="G20">
        <f>IF(LEFT(D20,1)="M",MIN(G$1:G19)-1,"")</f>
        <v>84</v>
      </c>
      <c r="H20">
        <f>IF(LEFT(D20,1)="W",MIN(H$1:H19)-1,"")</f>
      </c>
      <c r="L20" s="15"/>
      <c r="M20" s="17"/>
      <c r="N20" s="18"/>
    </row>
    <row r="21" spans="1:14" ht="12.75">
      <c r="A21">
        <v>19</v>
      </c>
      <c r="B21" t="s">
        <v>45</v>
      </c>
      <c r="C21" t="s">
        <v>46</v>
      </c>
      <c r="D21" t="s">
        <v>47</v>
      </c>
      <c r="E21" s="14">
        <v>0.8465277777777778</v>
      </c>
      <c r="G21">
        <f>IF(LEFT(D21,1)="M",MIN(G$1:G20)-1,"")</f>
      </c>
      <c r="H21">
        <f>IF(LEFT(D21,1)="W",MIN(H$1:H20)-1,"")</f>
        <v>99</v>
      </c>
      <c r="L21" s="15"/>
      <c r="M21" s="17"/>
      <c r="N21" s="18"/>
    </row>
    <row r="22" spans="1:14" ht="12.75">
      <c r="A22">
        <v>20</v>
      </c>
      <c r="B22" t="s">
        <v>48</v>
      </c>
      <c r="C22" t="s">
        <v>49</v>
      </c>
      <c r="D22" t="s">
        <v>18</v>
      </c>
      <c r="E22" s="14">
        <v>0.8506944444444445</v>
      </c>
      <c r="G22">
        <f>IF(LEFT(D22,1)="M",MIN(G$1:G21)-1,"")</f>
        <v>83</v>
      </c>
      <c r="H22">
        <f>IF(LEFT(D22,1)="W",MIN(H$1:H21)-1,"")</f>
      </c>
      <c r="L22" s="15"/>
      <c r="M22" s="17"/>
      <c r="N22" s="18"/>
    </row>
    <row r="23" spans="1:14" ht="12.75">
      <c r="A23">
        <v>21</v>
      </c>
      <c r="B23" t="s">
        <v>50</v>
      </c>
      <c r="C23" t="s">
        <v>17</v>
      </c>
      <c r="D23" t="s">
        <v>22</v>
      </c>
      <c r="E23" s="14">
        <v>0.8638888888888889</v>
      </c>
      <c r="G23">
        <f>IF(LEFT(D23,1)="M",MIN(G$1:G22)-1,"")</f>
        <v>82</v>
      </c>
      <c r="H23">
        <f>IF(LEFT(D23,1)="W",MIN(H$1:H22)-1,"")</f>
      </c>
      <c r="L23" s="15"/>
      <c r="M23" s="17"/>
      <c r="N23" s="18"/>
    </row>
    <row r="24" spans="1:14" ht="12.75">
      <c r="A24">
        <v>22</v>
      </c>
      <c r="B24" t="s">
        <v>51</v>
      </c>
      <c r="C24" t="s">
        <v>17</v>
      </c>
      <c r="D24" t="s">
        <v>29</v>
      </c>
      <c r="E24" s="14">
        <v>0.8777777777777778</v>
      </c>
      <c r="G24">
        <f>IF(LEFT(D24,1)="M",MIN(G$1:G23)-1,"")</f>
        <v>81</v>
      </c>
      <c r="H24">
        <f>IF(LEFT(D24,1)="W",MIN(H$1:H23)-1,"")</f>
      </c>
      <c r="L24" s="15"/>
      <c r="M24" s="17"/>
      <c r="N24" s="18"/>
    </row>
    <row r="25" spans="1:14" ht="12.75">
      <c r="A25">
        <v>23</v>
      </c>
      <c r="B25" t="s">
        <v>52</v>
      </c>
      <c r="C25" t="s">
        <v>25</v>
      </c>
      <c r="D25" t="s">
        <v>29</v>
      </c>
      <c r="E25" s="14">
        <v>0.8791666666666668</v>
      </c>
      <c r="G25">
        <f>IF(LEFT(D25,1)="M",MIN(G$1:G24)-1,"")</f>
        <v>80</v>
      </c>
      <c r="H25">
        <f>IF(LEFT(D25,1)="W",MIN(H$1:H24)-1,"")</f>
      </c>
      <c r="L25" s="15"/>
      <c r="M25" s="17"/>
      <c r="N25" s="18"/>
    </row>
    <row r="26" spans="1:14" ht="12.75">
      <c r="A26">
        <v>24</v>
      </c>
      <c r="B26" t="s">
        <v>53</v>
      </c>
      <c r="C26" t="s">
        <v>54</v>
      </c>
      <c r="D26" t="s">
        <v>18</v>
      </c>
      <c r="E26" s="14">
        <v>0.975</v>
      </c>
      <c r="G26">
        <f>IF(LEFT(D26,1)="M",MIN(G$1:G25)-1,"")</f>
        <v>79</v>
      </c>
      <c r="H26">
        <f>IF(LEFT(D26,1)="W",MIN(H$1:H25)-1,"")</f>
      </c>
      <c r="L26" s="15"/>
      <c r="M26" s="17"/>
      <c r="N26" s="18"/>
    </row>
    <row r="27" spans="1:13" ht="12.75">
      <c r="A27">
        <v>25</v>
      </c>
      <c r="B27" t="s">
        <v>55</v>
      </c>
      <c r="C27" t="s">
        <v>17</v>
      </c>
      <c r="D27" t="s">
        <v>47</v>
      </c>
      <c r="E27" s="15">
        <v>0.017106481481481483</v>
      </c>
      <c r="G27">
        <f>IF(LEFT(D27,1)="M",MIN(G$1:G26)-1,"")</f>
      </c>
      <c r="H27">
        <f>IF(LEFT(D27,1)="W",MIN(H$1:H26)-1,"")</f>
        <v>98</v>
      </c>
      <c r="L27" s="15"/>
      <c r="M27" s="16"/>
    </row>
    <row r="28" spans="1:14" ht="12.75">
      <c r="A28">
        <v>26</v>
      </c>
      <c r="B28" t="s">
        <v>56</v>
      </c>
      <c r="C28" t="s">
        <v>21</v>
      </c>
      <c r="D28" t="s">
        <v>57</v>
      </c>
      <c r="E28" s="15">
        <v>0.01719907407407407</v>
      </c>
      <c r="G28">
        <f>IF(LEFT(D28,1)="M",MIN(G$1:G27)-1,"")</f>
      </c>
      <c r="H28">
        <f>IF(LEFT(D28,1)="W",MIN(H$1:H27)-1,"")</f>
        <v>97</v>
      </c>
      <c r="L28" s="15"/>
      <c r="M28" s="17"/>
      <c r="N28" s="18"/>
    </row>
    <row r="29" spans="1:14" ht="12.75">
      <c r="A29">
        <v>27</v>
      </c>
      <c r="B29" t="s">
        <v>58</v>
      </c>
      <c r="C29" t="s">
        <v>17</v>
      </c>
      <c r="D29" t="s">
        <v>59</v>
      </c>
      <c r="E29" s="15">
        <v>0.01769675925925926</v>
      </c>
      <c r="G29">
        <f>IF(LEFT(D29,1)="M",MIN(G$1:G28)-1,"")</f>
      </c>
      <c r="H29">
        <f>IF(LEFT(D29,1)="W",MIN(H$1:H28)-1,"")</f>
        <v>96</v>
      </c>
      <c r="L29" s="15"/>
      <c r="M29" s="17"/>
      <c r="N29" s="18"/>
    </row>
    <row r="30" spans="1:13" ht="12.75">
      <c r="A30">
        <v>28</v>
      </c>
      <c r="B30" t="s">
        <v>60</v>
      </c>
      <c r="C30" t="s">
        <v>17</v>
      </c>
      <c r="D30" t="s">
        <v>18</v>
      </c>
      <c r="E30" s="15">
        <v>0.02244212962962963</v>
      </c>
      <c r="G30">
        <f>IF(LEFT(D30,1)="M",MIN(G$1:G29)-1,"")</f>
        <v>78</v>
      </c>
      <c r="H30">
        <f>IF(LEFT(D30,1)="W",MIN(H$1:H29)-1,"")</f>
      </c>
      <c r="L30" s="15"/>
      <c r="M30" s="16"/>
    </row>
    <row r="31" spans="1:8" ht="12.75">
      <c r="A31" t="s">
        <v>61</v>
      </c>
      <c r="B31" t="s">
        <v>62</v>
      </c>
      <c r="C31" t="s">
        <v>25</v>
      </c>
      <c r="D31" t="s">
        <v>63</v>
      </c>
      <c r="E31" s="14">
        <v>0.6236111111111111</v>
      </c>
      <c r="G31">
        <v>0</v>
      </c>
      <c r="H31">
        <f>IF(LEFT(D31,1)="W",MIN(H$1:H30)-1,"")</f>
      </c>
    </row>
    <row r="32" ht="12.75">
      <c r="E32" s="14"/>
    </row>
    <row r="33" spans="1:6" ht="12.75">
      <c r="A33" s="1"/>
      <c r="B33" s="1" t="s">
        <v>68</v>
      </c>
      <c r="C33" s="1"/>
      <c r="D33" s="1"/>
      <c r="E33" s="2"/>
      <c r="F33" s="2"/>
    </row>
    <row r="34" spans="1:13" ht="12.75">
      <c r="A34">
        <v>1</v>
      </c>
      <c r="B34" t="s">
        <v>65</v>
      </c>
      <c r="C34" t="s">
        <v>49</v>
      </c>
      <c r="D34" t="s">
        <v>66</v>
      </c>
      <c r="E34" s="15">
        <v>0.020428240740740743</v>
      </c>
      <c r="G34">
        <v>100</v>
      </c>
      <c r="L34" s="15"/>
      <c r="M34" s="16"/>
    </row>
    <row r="35" spans="1:7" ht="12.75">
      <c r="A35" t="s">
        <v>61</v>
      </c>
      <c r="B35" t="s">
        <v>67</v>
      </c>
      <c r="C35" t="s">
        <v>17</v>
      </c>
      <c r="D35" t="s">
        <v>66</v>
      </c>
      <c r="E35" s="14">
        <v>0.9597222222222223</v>
      </c>
      <c r="G35">
        <v>0</v>
      </c>
    </row>
    <row r="36" spans="1:6" ht="12.75">
      <c r="A36" s="1"/>
      <c r="B36" s="1"/>
      <c r="C36" s="1"/>
      <c r="D36" s="1"/>
      <c r="E36" s="2"/>
      <c r="F36" s="2"/>
    </row>
    <row r="37" spans="1:6" ht="12.75">
      <c r="A37" s="1"/>
      <c r="B37" s="1"/>
      <c r="C37" s="1"/>
      <c r="D37" s="1"/>
      <c r="E37" s="2"/>
      <c r="F37" s="2"/>
    </row>
    <row r="38" spans="1:6" ht="12.75">
      <c r="A38" s="1"/>
      <c r="B38" s="1"/>
      <c r="C38" s="1"/>
      <c r="D38" s="1"/>
      <c r="E38" s="2"/>
      <c r="F38" s="2"/>
    </row>
    <row r="39" spans="1:6" ht="12.75">
      <c r="A39" s="1"/>
      <c r="B39" s="1"/>
      <c r="C39" s="1"/>
      <c r="D39" s="1"/>
      <c r="E39" s="2"/>
      <c r="F39" s="2"/>
    </row>
    <row r="40" spans="1:6" ht="12.75">
      <c r="A40" s="1"/>
      <c r="B40" s="1"/>
      <c r="C40" s="1"/>
      <c r="D40" s="1"/>
      <c r="E40" s="2"/>
      <c r="F40" s="2"/>
    </row>
    <row r="41" spans="1:6" ht="12.75">
      <c r="A41" s="1"/>
      <c r="B41" s="1"/>
      <c r="C41" s="1"/>
      <c r="D41" s="1"/>
      <c r="E41" s="2"/>
      <c r="F41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82">
      <selection activeCell="B43" sqref="B43"/>
    </sheetView>
  </sheetViews>
  <sheetFormatPr defaultColWidth="9.140625" defaultRowHeight="12.75"/>
  <cols>
    <col min="1" max="1" width="7.421875" style="0" bestFit="1" customWidth="1"/>
    <col min="2" max="2" width="27.8515625" style="0" bestFit="1" customWidth="1"/>
    <col min="3" max="3" width="7.28125" style="0" bestFit="1" customWidth="1"/>
    <col min="4" max="4" width="8.421875" style="0" bestFit="1" customWidth="1"/>
    <col min="5" max="5" width="11.57421875" style="12" bestFit="1" customWidth="1"/>
    <col min="6" max="6" width="11.57421875" style="0" customWidth="1"/>
    <col min="7" max="7" width="6.28125" style="0" bestFit="1" customWidth="1"/>
    <col min="8" max="8" width="4.00390625" style="0" bestFit="1" customWidth="1"/>
    <col min="9" max="16384" width="21.8515625" style="0" customWidth="1"/>
  </cols>
  <sheetData>
    <row r="1" spans="1:7" ht="12.75">
      <c r="A1" t="s">
        <v>6</v>
      </c>
      <c r="B1" t="s">
        <v>0</v>
      </c>
      <c r="C1" t="s">
        <v>1</v>
      </c>
      <c r="D1" t="s">
        <v>2</v>
      </c>
      <c r="E1" s="12" t="s">
        <v>7</v>
      </c>
      <c r="G1" t="s">
        <v>8</v>
      </c>
    </row>
    <row r="2" spans="7:8" ht="12.75">
      <c r="G2" s="7">
        <v>101</v>
      </c>
      <c r="H2" s="7">
        <v>101</v>
      </c>
    </row>
    <row r="3" spans="2:8" ht="12.75">
      <c r="B3" t="s">
        <v>439</v>
      </c>
      <c r="E3"/>
      <c r="G3">
        <f>IF(LEFT(D3,1)="M",MIN(G$1:G2)-1,"")</f>
      </c>
      <c r="H3">
        <f>IF(LEFT(D3,1)="W",MIN(H$1:H2)-1,"")</f>
      </c>
    </row>
    <row r="4" spans="1:8" ht="12.75">
      <c r="A4">
        <v>1</v>
      </c>
      <c r="B4" t="s">
        <v>69</v>
      </c>
      <c r="C4" t="s">
        <v>70</v>
      </c>
      <c r="D4" t="s">
        <v>71</v>
      </c>
      <c r="E4" s="19" t="s">
        <v>72</v>
      </c>
      <c r="G4">
        <f>IF(LEFT(D4,1)="M",MIN(G$1:G3)-1,"")</f>
        <v>100</v>
      </c>
      <c r="H4">
        <f>IF(LEFT(D4,1)="W",MIN(H$1:H3)-1,"")</f>
      </c>
    </row>
    <row r="5" spans="1:8" ht="12.75">
      <c r="A5">
        <v>2</v>
      </c>
      <c r="B5" t="s">
        <v>73</v>
      </c>
      <c r="C5" t="s">
        <v>74</v>
      </c>
      <c r="D5" t="s">
        <v>71</v>
      </c>
      <c r="E5" s="19" t="s">
        <v>75</v>
      </c>
      <c r="G5">
        <f>IF(LEFT(D5,1)="M",MIN(G$1:G4)-1,"")</f>
        <v>99</v>
      </c>
      <c r="H5">
        <f>IF(LEFT(C5,1)="W",MIN(H$1:H4)-1,"")</f>
      </c>
    </row>
    <row r="6" spans="1:8" ht="12.75">
      <c r="A6">
        <v>3</v>
      </c>
      <c r="B6" t="s">
        <v>76</v>
      </c>
      <c r="C6" t="s">
        <v>77</v>
      </c>
      <c r="D6" t="s">
        <v>71</v>
      </c>
      <c r="E6" s="19" t="s">
        <v>78</v>
      </c>
      <c r="G6">
        <f>IF(LEFT(D6,1)="M",MIN(G$1:G5)-1,"")</f>
        <v>98</v>
      </c>
      <c r="H6">
        <f>IF(LEFT(C6,1)="W",MIN(H$1:H5)-1,"")</f>
      </c>
    </row>
    <row r="7" spans="1:8" ht="12.75">
      <c r="A7">
        <v>4</v>
      </c>
      <c r="B7" t="s">
        <v>79</v>
      </c>
      <c r="C7" t="s">
        <v>80</v>
      </c>
      <c r="D7" t="s">
        <v>71</v>
      </c>
      <c r="E7" s="19" t="s">
        <v>81</v>
      </c>
      <c r="G7">
        <f>IF(LEFT(D7,1)="M",MIN(G$1:G6)-1,"")</f>
        <v>97</v>
      </c>
      <c r="H7">
        <f>IF(LEFT(C7,1)="W",MIN(H$1:H6)-1,"")</f>
      </c>
    </row>
    <row r="8" spans="1:8" ht="12.75">
      <c r="A8">
        <v>5</v>
      </c>
      <c r="B8" t="s">
        <v>82</v>
      </c>
      <c r="C8" t="s">
        <v>83</v>
      </c>
      <c r="D8" t="s">
        <v>84</v>
      </c>
      <c r="E8" s="19" t="s">
        <v>85</v>
      </c>
      <c r="G8">
        <f>IF(LEFT(D8,1)="M",MIN(G$1:G7)-1,"")</f>
        <v>96</v>
      </c>
      <c r="H8">
        <f>IF(LEFT(C8,1)="W",MIN(H$1:H7)-1,"")</f>
      </c>
    </row>
    <row r="9" spans="1:8" ht="12.75">
      <c r="A9">
        <v>6</v>
      </c>
      <c r="B9" t="s">
        <v>94</v>
      </c>
      <c r="C9" t="s">
        <v>95</v>
      </c>
      <c r="D9" t="s">
        <v>96</v>
      </c>
      <c r="E9" s="19" t="s">
        <v>97</v>
      </c>
      <c r="G9" s="20" t="s">
        <v>446</v>
      </c>
      <c r="H9">
        <f>IF(LEFT(C9,1)="W",MIN(H$1:H8)-1,"")</f>
      </c>
    </row>
    <row r="10" spans="1:8" ht="12.75">
      <c r="A10">
        <v>7</v>
      </c>
      <c r="B10" t="s">
        <v>98</v>
      </c>
      <c r="C10" t="s">
        <v>91</v>
      </c>
      <c r="D10" t="s">
        <v>84</v>
      </c>
      <c r="E10" s="19" t="s">
        <v>99</v>
      </c>
      <c r="G10">
        <f>IF(LEFT(D10,1)="M",MIN(G$1:G9)-1,"")</f>
        <v>95</v>
      </c>
      <c r="H10">
        <f>IF(LEFT(C10,1)="W",MIN(H$1:H9)-1,"")</f>
      </c>
    </row>
    <row r="11" spans="1:8" ht="12.75">
      <c r="A11" t="s">
        <v>100</v>
      </c>
      <c r="B11" t="s">
        <v>438</v>
      </c>
      <c r="C11" t="s">
        <v>91</v>
      </c>
      <c r="D11" t="s">
        <v>101</v>
      </c>
      <c r="E11" s="19" t="s">
        <v>102</v>
      </c>
      <c r="G11">
        <v>0</v>
      </c>
      <c r="H11">
        <f>IF(LEFT(C11,1)="W",MIN(H$1:H10)-1,"")</f>
      </c>
    </row>
    <row r="12" spans="1:8" ht="12.75">
      <c r="A12" t="s">
        <v>86</v>
      </c>
      <c r="B12" t="s">
        <v>87</v>
      </c>
      <c r="D12" t="s">
        <v>88</v>
      </c>
      <c r="E12" s="19" t="s">
        <v>89</v>
      </c>
      <c r="G12" s="20" t="s">
        <v>446</v>
      </c>
      <c r="H12">
        <f>IF(LEFT(C12,1)="W",MIN(H$1:H11)-1,"")</f>
      </c>
    </row>
    <row r="13" spans="1:8" ht="12.75">
      <c r="A13" t="s">
        <v>86</v>
      </c>
      <c r="B13" t="s">
        <v>90</v>
      </c>
      <c r="C13" t="s">
        <v>91</v>
      </c>
      <c r="D13" t="s">
        <v>92</v>
      </c>
      <c r="E13" s="19" t="s">
        <v>93</v>
      </c>
      <c r="G13" s="20" t="s">
        <v>446</v>
      </c>
      <c r="H13">
        <f>IF(LEFT(C13,1)="W",MIN(H$1:H12)-1,"")</f>
      </c>
    </row>
    <row r="14" spans="5:8" ht="12.75">
      <c r="E14"/>
      <c r="G14">
        <f>IF(LEFT(C14,1)="M",MIN(G$1:G13)-1,"")</f>
      </c>
      <c r="H14">
        <f>IF(LEFT(C14,1)="W",MIN(H$1:H13)-1,"")</f>
      </c>
    </row>
    <row r="15" spans="2:8" ht="12.75">
      <c r="B15" t="s">
        <v>440</v>
      </c>
      <c r="E15"/>
      <c r="G15">
        <f>IF(LEFT(C15,1)="M",MIN(G$1:G14)-1,"")</f>
      </c>
      <c r="H15" s="7">
        <v>101</v>
      </c>
    </row>
    <row r="16" spans="1:8" ht="12.75">
      <c r="A16">
        <v>1</v>
      </c>
      <c r="B16" t="s">
        <v>103</v>
      </c>
      <c r="C16" t="s">
        <v>104</v>
      </c>
      <c r="D16" t="s">
        <v>105</v>
      </c>
      <c r="E16" s="19" t="s">
        <v>106</v>
      </c>
      <c r="G16">
        <f>IF(LEFT(C16,1)="M",MIN(G$1:G15)-1,"")</f>
      </c>
      <c r="H16">
        <f>IF(LEFT(D16,1)="W",MIN(H$15:H15)-1,"")</f>
        <v>100</v>
      </c>
    </row>
    <row r="17" spans="1:8" ht="12.75">
      <c r="A17">
        <v>2</v>
      </c>
      <c r="B17" t="s">
        <v>107</v>
      </c>
      <c r="C17" t="s">
        <v>77</v>
      </c>
      <c r="D17" t="s">
        <v>105</v>
      </c>
      <c r="E17" s="19" t="s">
        <v>108</v>
      </c>
      <c r="G17">
        <f>IF(LEFT(C17,1)="M",MIN(G$1:G16)-1,"")</f>
      </c>
      <c r="H17">
        <f>IF(LEFT(D17,1)="W",MIN(H$15:H16)-1,"")</f>
        <v>99</v>
      </c>
    </row>
    <row r="18" spans="1:8" ht="12.75">
      <c r="A18">
        <v>3</v>
      </c>
      <c r="B18" t="s">
        <v>109</v>
      </c>
      <c r="C18" t="s">
        <v>95</v>
      </c>
      <c r="D18" t="s">
        <v>110</v>
      </c>
      <c r="E18" s="19" t="s">
        <v>111</v>
      </c>
      <c r="G18">
        <f>IF(LEFT(C18,1)="M",MIN(G$1:G17)-1,"")</f>
      </c>
      <c r="H18">
        <f>IF(LEFT(D18,1)="W",MIN(H$15:H17)-1,"")</f>
        <v>98</v>
      </c>
    </row>
    <row r="19" spans="1:8" ht="12.75">
      <c r="A19">
        <v>4</v>
      </c>
      <c r="B19" t="s">
        <v>112</v>
      </c>
      <c r="C19" t="s">
        <v>83</v>
      </c>
      <c r="D19" t="s">
        <v>105</v>
      </c>
      <c r="E19" s="19" t="s">
        <v>113</v>
      </c>
      <c r="G19">
        <f>IF(LEFT(C19,1)="M",MIN(G$1:G18)-1,"")</f>
      </c>
      <c r="H19">
        <f>IF(LEFT(D19,1)="W",MIN(H$15:H18)-1,"")</f>
        <v>97</v>
      </c>
    </row>
    <row r="20" spans="1:8" ht="12.75">
      <c r="A20">
        <v>5</v>
      </c>
      <c r="B20" t="s">
        <v>114</v>
      </c>
      <c r="C20" t="s">
        <v>74</v>
      </c>
      <c r="D20" t="s">
        <v>105</v>
      </c>
      <c r="E20" s="19" t="s">
        <v>115</v>
      </c>
      <c r="G20">
        <f>IF(LEFT(C20,1)="M",MIN(G$1:G19)-1,"")</f>
      </c>
      <c r="H20">
        <f>IF(LEFT(D20,1)="W",MIN(H$15:H19)-1,"")</f>
        <v>96</v>
      </c>
    </row>
    <row r="21" spans="1:8" ht="12.75">
      <c r="A21">
        <v>6</v>
      </c>
      <c r="B21" t="s">
        <v>116</v>
      </c>
      <c r="C21" t="s">
        <v>83</v>
      </c>
      <c r="D21" t="s">
        <v>117</v>
      </c>
      <c r="E21" s="19" t="s">
        <v>118</v>
      </c>
      <c r="H21">
        <f>IF(LEFT(D21,1)="W",MIN(H$15:H20)-1,"")</f>
        <v>95</v>
      </c>
    </row>
    <row r="22" spans="1:8" ht="12.75">
      <c r="A22">
        <v>7</v>
      </c>
      <c r="B22" t="s">
        <v>119</v>
      </c>
      <c r="C22" t="s">
        <v>120</v>
      </c>
      <c r="D22" t="s">
        <v>117</v>
      </c>
      <c r="E22" s="19" t="s">
        <v>121</v>
      </c>
      <c r="H22">
        <f>IF(LEFT(D22,1)="W",MIN(H$15:H21)-1,"")</f>
        <v>94</v>
      </c>
    </row>
    <row r="23" spans="1:8" ht="12.75">
      <c r="A23">
        <v>8</v>
      </c>
      <c r="B23" t="s">
        <v>122</v>
      </c>
      <c r="C23" t="s">
        <v>83</v>
      </c>
      <c r="D23" t="s">
        <v>96</v>
      </c>
      <c r="E23" s="19" t="s">
        <v>123</v>
      </c>
      <c r="H23">
        <f>IF(LEFT(D23,1)="W",MIN(H$15:H22)-1,"")</f>
        <v>93</v>
      </c>
    </row>
    <row r="24" spans="1:8" ht="12.75">
      <c r="A24">
        <v>9</v>
      </c>
      <c r="B24" t="s">
        <v>131</v>
      </c>
      <c r="C24" t="s">
        <v>91</v>
      </c>
      <c r="D24" t="s">
        <v>117</v>
      </c>
      <c r="E24" s="19" t="s">
        <v>132</v>
      </c>
      <c r="H24">
        <f>IF(LEFT(D24,1)="W",MIN(H$15:H23)-1,"")</f>
        <v>92</v>
      </c>
    </row>
    <row r="25" spans="1:8" ht="12.75">
      <c r="A25" t="s">
        <v>86</v>
      </c>
      <c r="B25" t="s">
        <v>124</v>
      </c>
      <c r="C25" t="s">
        <v>125</v>
      </c>
      <c r="D25" t="s">
        <v>126</v>
      </c>
      <c r="E25" s="19" t="s">
        <v>127</v>
      </c>
      <c r="H25" s="20" t="s">
        <v>446</v>
      </c>
    </row>
    <row r="26" spans="1:8" ht="12.75">
      <c r="A26" t="s">
        <v>86</v>
      </c>
      <c r="B26" t="s">
        <v>128</v>
      </c>
      <c r="C26" t="s">
        <v>91</v>
      </c>
      <c r="D26" t="s">
        <v>129</v>
      </c>
      <c r="E26" s="19" t="s">
        <v>130</v>
      </c>
      <c r="H26" s="20" t="s">
        <v>446</v>
      </c>
    </row>
    <row r="27" spans="1:8" ht="12.75">
      <c r="A27" t="s">
        <v>86</v>
      </c>
      <c r="B27" t="s">
        <v>133</v>
      </c>
      <c r="C27" t="s">
        <v>91</v>
      </c>
      <c r="D27" t="s">
        <v>134</v>
      </c>
      <c r="E27" s="19" t="s">
        <v>135</v>
      </c>
      <c r="H27" s="20" t="s">
        <v>446</v>
      </c>
    </row>
    <row r="28" ht="12.75">
      <c r="E28"/>
    </row>
    <row r="29" spans="2:7" ht="12.75">
      <c r="B29" t="s">
        <v>441</v>
      </c>
      <c r="E29"/>
      <c r="G29" s="7">
        <v>101</v>
      </c>
    </row>
    <row r="30" spans="1:7" ht="12.75">
      <c r="A30">
        <v>1</v>
      </c>
      <c r="B30" t="s">
        <v>136</v>
      </c>
      <c r="C30" t="s">
        <v>137</v>
      </c>
      <c r="D30" t="s">
        <v>138</v>
      </c>
      <c r="E30" s="19" t="s">
        <v>139</v>
      </c>
      <c r="G30">
        <f>IF(LEFT(D30,1)="M",MIN(G$29:G29)-1,"")</f>
        <v>100</v>
      </c>
    </row>
    <row r="31" spans="1:7" ht="12.75">
      <c r="A31">
        <v>2</v>
      </c>
      <c r="B31" t="s">
        <v>140</v>
      </c>
      <c r="C31" t="s">
        <v>141</v>
      </c>
      <c r="D31" t="s">
        <v>138</v>
      </c>
      <c r="E31" s="19" t="s">
        <v>142</v>
      </c>
      <c r="G31">
        <f>IF(LEFT(D31,1)="M",MIN(G$29:G30)-1,"")</f>
        <v>99</v>
      </c>
    </row>
    <row r="32" spans="1:7" ht="12.75">
      <c r="A32">
        <v>3</v>
      </c>
      <c r="B32" t="s">
        <v>143</v>
      </c>
      <c r="C32" t="s">
        <v>144</v>
      </c>
      <c r="D32" t="s">
        <v>138</v>
      </c>
      <c r="E32" s="19" t="s">
        <v>145</v>
      </c>
      <c r="G32">
        <f>IF(LEFT(D32,1)="M",MIN(G$29:G31)-1,"")</f>
        <v>98</v>
      </c>
    </row>
    <row r="33" spans="1:7" ht="12.75">
      <c r="A33">
        <v>4</v>
      </c>
      <c r="B33" t="s">
        <v>146</v>
      </c>
      <c r="C33" t="s">
        <v>83</v>
      </c>
      <c r="D33" t="s">
        <v>138</v>
      </c>
      <c r="E33" s="19" t="s">
        <v>147</v>
      </c>
      <c r="G33">
        <f>IF(LEFT(D33,1)="M",MIN(G$29:G32)-1,"")</f>
        <v>97</v>
      </c>
    </row>
    <row r="34" spans="1:7" ht="12.75">
      <c r="A34">
        <v>5</v>
      </c>
      <c r="B34" t="s">
        <v>148</v>
      </c>
      <c r="C34" t="s">
        <v>149</v>
      </c>
      <c r="D34" t="s">
        <v>150</v>
      </c>
      <c r="E34" s="19" t="s">
        <v>151</v>
      </c>
      <c r="G34">
        <f>IF(LEFT(D34,1)="M",MIN(G$29:G33)-1,"")</f>
        <v>96</v>
      </c>
    </row>
    <row r="35" spans="1:7" ht="12.75">
      <c r="A35">
        <v>6</v>
      </c>
      <c r="B35" t="s">
        <v>152</v>
      </c>
      <c r="C35" t="s">
        <v>153</v>
      </c>
      <c r="D35" t="s">
        <v>138</v>
      </c>
      <c r="E35" s="19" t="s">
        <v>154</v>
      </c>
      <c r="G35">
        <f>IF(LEFT(D35,1)="M",MIN(G$29:G34)-1,"")</f>
        <v>95</v>
      </c>
    </row>
    <row r="36" spans="1:7" ht="12.75">
      <c r="A36">
        <v>7</v>
      </c>
      <c r="B36" t="s">
        <v>155</v>
      </c>
      <c r="C36" t="s">
        <v>74</v>
      </c>
      <c r="D36" t="s">
        <v>138</v>
      </c>
      <c r="E36" s="19" t="s">
        <v>156</v>
      </c>
      <c r="G36">
        <f>IF(LEFT(D36,1)="M",MIN(G$29:G35)-1,"")</f>
        <v>94</v>
      </c>
    </row>
    <row r="37" spans="1:7" ht="12.75">
      <c r="A37">
        <v>8</v>
      </c>
      <c r="B37" t="s">
        <v>157</v>
      </c>
      <c r="C37" t="s">
        <v>144</v>
      </c>
      <c r="D37" t="s">
        <v>138</v>
      </c>
      <c r="E37" s="19" t="s">
        <v>158</v>
      </c>
      <c r="G37">
        <f>IF(LEFT(D37,1)="M",MIN(G$29:G36)-1,"")</f>
        <v>93</v>
      </c>
    </row>
    <row r="38" spans="1:7" ht="12.75">
      <c r="A38">
        <v>9</v>
      </c>
      <c r="B38" t="s">
        <v>159</v>
      </c>
      <c r="C38" t="s">
        <v>83</v>
      </c>
      <c r="D38" t="s">
        <v>160</v>
      </c>
      <c r="E38" s="19" t="s">
        <v>161</v>
      </c>
      <c r="G38">
        <f>IF(LEFT(D38,1)="M",MIN(G$29:G37)-1,"")</f>
        <v>92</v>
      </c>
    </row>
    <row r="39" spans="1:7" ht="12.75">
      <c r="A39">
        <v>10</v>
      </c>
      <c r="B39" t="s">
        <v>162</v>
      </c>
      <c r="C39" t="s">
        <v>120</v>
      </c>
      <c r="D39" t="s">
        <v>138</v>
      </c>
      <c r="E39" s="19" t="s">
        <v>163</v>
      </c>
      <c r="G39">
        <f>IF(LEFT(D39,1)="M",MIN(G$29:G38)-1,"")</f>
        <v>91</v>
      </c>
    </row>
    <row r="40" spans="1:7" ht="12.75">
      <c r="A40" t="s">
        <v>164</v>
      </c>
      <c r="B40" t="s">
        <v>165</v>
      </c>
      <c r="C40" t="s">
        <v>166</v>
      </c>
      <c r="D40" t="s">
        <v>160</v>
      </c>
      <c r="E40" s="19" t="s">
        <v>167</v>
      </c>
      <c r="G40">
        <f>IF(LEFT(D40,1)="M",MIN(G$29:G39)-1,"")</f>
        <v>90</v>
      </c>
    </row>
    <row r="41" spans="1:7" ht="12.75">
      <c r="A41" t="s">
        <v>164</v>
      </c>
      <c r="B41" t="s">
        <v>168</v>
      </c>
      <c r="C41" t="s">
        <v>144</v>
      </c>
      <c r="D41" t="s">
        <v>169</v>
      </c>
      <c r="E41" s="19" t="s">
        <v>167</v>
      </c>
      <c r="G41">
        <f>IF(LEFT(D41,1)="M",MIN(G$29:G40)-1,"")</f>
        <v>89</v>
      </c>
    </row>
    <row r="42" spans="1:7" ht="12.75">
      <c r="A42">
        <v>13</v>
      </c>
      <c r="B42" t="s">
        <v>170</v>
      </c>
      <c r="C42" t="s">
        <v>74</v>
      </c>
      <c r="D42" t="s">
        <v>88</v>
      </c>
      <c r="E42" s="19" t="s">
        <v>171</v>
      </c>
      <c r="G42">
        <f>IF(LEFT(D42,1)="M",MIN(G$29:G41)-1,"")</f>
        <v>88</v>
      </c>
    </row>
    <row r="43" spans="1:7" ht="12.75">
      <c r="A43">
        <v>14</v>
      </c>
      <c r="B43" t="s">
        <v>172</v>
      </c>
      <c r="C43" t="s">
        <v>83</v>
      </c>
      <c r="D43" t="s">
        <v>138</v>
      </c>
      <c r="E43" s="19" t="s">
        <v>173</v>
      </c>
      <c r="G43">
        <f>IF(LEFT(D43,1)="M",MIN(G$29:G42)-1,"")</f>
        <v>87</v>
      </c>
    </row>
    <row r="44" spans="1:7" ht="12.75">
      <c r="A44">
        <v>15</v>
      </c>
      <c r="B44" t="s">
        <v>174</v>
      </c>
      <c r="C44" t="s">
        <v>77</v>
      </c>
      <c r="D44" t="s">
        <v>138</v>
      </c>
      <c r="E44" s="19" t="s">
        <v>175</v>
      </c>
      <c r="G44">
        <f>IF(LEFT(D44,1)="M",MIN(G$29:G43)-1,"")</f>
        <v>86</v>
      </c>
    </row>
    <row r="45" spans="1:7" ht="12.75">
      <c r="A45">
        <v>16</v>
      </c>
      <c r="B45" t="s">
        <v>176</v>
      </c>
      <c r="C45" t="s">
        <v>83</v>
      </c>
      <c r="D45" t="s">
        <v>169</v>
      </c>
      <c r="E45" s="19" t="s">
        <v>177</v>
      </c>
      <c r="G45">
        <f>IF(LEFT(D45,1)="M",MIN(G$29:G44)-1,"")</f>
        <v>85</v>
      </c>
    </row>
    <row r="46" spans="1:7" ht="12.75">
      <c r="A46">
        <v>17</v>
      </c>
      <c r="B46" t="s">
        <v>178</v>
      </c>
      <c r="C46" t="s">
        <v>179</v>
      </c>
      <c r="D46" t="s">
        <v>180</v>
      </c>
      <c r="E46" s="19" t="s">
        <v>181</v>
      </c>
      <c r="G46">
        <f>IF(LEFT(D46,1)="M",MIN(G$29:G45)-1,"")</f>
        <v>84</v>
      </c>
    </row>
    <row r="47" spans="1:7" ht="12.75">
      <c r="A47">
        <v>18</v>
      </c>
      <c r="B47" t="s">
        <v>182</v>
      </c>
      <c r="C47" t="s">
        <v>77</v>
      </c>
      <c r="D47" t="s">
        <v>169</v>
      </c>
      <c r="E47" s="19" t="s">
        <v>183</v>
      </c>
      <c r="G47">
        <f>IF(LEFT(D47,1)="M",MIN(G$29:G46)-1,"")</f>
        <v>83</v>
      </c>
    </row>
    <row r="48" spans="1:7" ht="12.75">
      <c r="A48">
        <v>19</v>
      </c>
      <c r="B48" t="s">
        <v>184</v>
      </c>
      <c r="C48" t="s">
        <v>77</v>
      </c>
      <c r="D48" t="s">
        <v>185</v>
      </c>
      <c r="E48" s="19" t="s">
        <v>186</v>
      </c>
      <c r="G48">
        <f>IF(LEFT(D48,1)="M",MIN(G$29:G47)-1,"")</f>
        <v>82</v>
      </c>
    </row>
    <row r="49" spans="1:7" ht="12.75">
      <c r="A49">
        <v>20</v>
      </c>
      <c r="B49" t="s">
        <v>187</v>
      </c>
      <c r="C49" t="s">
        <v>188</v>
      </c>
      <c r="D49" t="s">
        <v>138</v>
      </c>
      <c r="E49" s="19" t="s">
        <v>189</v>
      </c>
      <c r="G49">
        <f>IF(LEFT(D49,1)="M",MIN(G$29:G48)-1,"")</f>
        <v>81</v>
      </c>
    </row>
    <row r="50" spans="1:7" ht="12.75">
      <c r="A50">
        <v>21</v>
      </c>
      <c r="B50" t="s">
        <v>190</v>
      </c>
      <c r="C50" t="s">
        <v>191</v>
      </c>
      <c r="D50" t="s">
        <v>138</v>
      </c>
      <c r="E50" s="19" t="s">
        <v>192</v>
      </c>
      <c r="G50">
        <f>IF(LEFT(D50,1)="M",MIN(G$29:G49)-1,"")</f>
        <v>80</v>
      </c>
    </row>
    <row r="51" spans="1:7" ht="12.75">
      <c r="A51">
        <v>22</v>
      </c>
      <c r="B51" t="s">
        <v>193</v>
      </c>
      <c r="C51" t="s">
        <v>194</v>
      </c>
      <c r="D51" t="s">
        <v>138</v>
      </c>
      <c r="E51" s="19" t="s">
        <v>195</v>
      </c>
      <c r="G51">
        <f>IF(LEFT(D51,1)="M",MIN(G$29:G50)-1,"")</f>
        <v>79</v>
      </c>
    </row>
    <row r="52" spans="1:7" ht="12.75">
      <c r="A52">
        <v>23</v>
      </c>
      <c r="B52" t="s">
        <v>196</v>
      </c>
      <c r="C52" t="s">
        <v>197</v>
      </c>
      <c r="D52" t="s">
        <v>150</v>
      </c>
      <c r="E52" s="19" t="s">
        <v>198</v>
      </c>
      <c r="G52">
        <f>IF(LEFT(D52,1)="M",MIN(G$29:G51)-1,"")</f>
        <v>78</v>
      </c>
    </row>
    <row r="53" spans="1:7" ht="12.75">
      <c r="A53">
        <v>24</v>
      </c>
      <c r="B53" t="s">
        <v>199</v>
      </c>
      <c r="C53" t="s">
        <v>200</v>
      </c>
      <c r="D53" t="s">
        <v>160</v>
      </c>
      <c r="E53" s="19" t="s">
        <v>201</v>
      </c>
      <c r="G53">
        <f>IF(LEFT(D53,1)="M",MIN(G$29:G52)-1,"")</f>
        <v>77</v>
      </c>
    </row>
    <row r="54" spans="1:7" ht="12.75">
      <c r="A54">
        <v>25</v>
      </c>
      <c r="B54" t="s">
        <v>202</v>
      </c>
      <c r="C54" t="s">
        <v>77</v>
      </c>
      <c r="D54" t="s">
        <v>150</v>
      </c>
      <c r="E54" s="19" t="s">
        <v>203</v>
      </c>
      <c r="G54">
        <f>IF(LEFT(D54,1)="M",MIN(G$29:G53)-1,"")</f>
        <v>76</v>
      </c>
    </row>
    <row r="55" spans="1:7" ht="12.75">
      <c r="A55">
        <v>26</v>
      </c>
      <c r="B55" t="s">
        <v>204</v>
      </c>
      <c r="C55" t="s">
        <v>205</v>
      </c>
      <c r="D55" t="s">
        <v>138</v>
      </c>
      <c r="E55" s="19" t="s">
        <v>206</v>
      </c>
      <c r="G55">
        <f>IF(LEFT(D55,1)="M",MIN(G$29:G54)-1,"")</f>
        <v>75</v>
      </c>
    </row>
    <row r="56" spans="1:7" ht="12.75">
      <c r="A56">
        <v>27</v>
      </c>
      <c r="B56" t="s">
        <v>207</v>
      </c>
      <c r="C56" t="s">
        <v>208</v>
      </c>
      <c r="D56" t="s">
        <v>169</v>
      </c>
      <c r="E56" s="19" t="s">
        <v>209</v>
      </c>
      <c r="G56">
        <f>IF(LEFT(D56,1)="M",MIN(G$29:G55)-1,"")</f>
        <v>74</v>
      </c>
    </row>
    <row r="57" spans="1:7" ht="12.75">
      <c r="A57">
        <v>28</v>
      </c>
      <c r="B57" t="s">
        <v>210</v>
      </c>
      <c r="C57" t="s">
        <v>211</v>
      </c>
      <c r="D57" t="s">
        <v>150</v>
      </c>
      <c r="E57" s="19" t="s">
        <v>212</v>
      </c>
      <c r="G57">
        <f>IF(LEFT(D57,1)="M",MIN(G$29:G56)-1,"")</f>
        <v>73</v>
      </c>
    </row>
    <row r="58" spans="1:7" ht="12.75">
      <c r="A58">
        <v>29</v>
      </c>
      <c r="B58" t="s">
        <v>213</v>
      </c>
      <c r="C58" t="s">
        <v>197</v>
      </c>
      <c r="D58" t="s">
        <v>160</v>
      </c>
      <c r="E58" s="19" t="s">
        <v>214</v>
      </c>
      <c r="G58">
        <f>IF(LEFT(D58,1)="M",MIN(G$29:G57)-1,"")</f>
        <v>72</v>
      </c>
    </row>
    <row r="59" spans="1:7" ht="12.75">
      <c r="A59">
        <v>30</v>
      </c>
      <c r="B59" t="s">
        <v>215</v>
      </c>
      <c r="C59" t="s">
        <v>74</v>
      </c>
      <c r="D59" t="s">
        <v>88</v>
      </c>
      <c r="E59" s="19" t="s">
        <v>216</v>
      </c>
      <c r="G59">
        <f>IF(LEFT(D59,1)="M",MIN(G$29:G58)-1,"")</f>
        <v>71</v>
      </c>
    </row>
    <row r="60" spans="1:7" ht="12.75">
      <c r="A60">
        <v>31</v>
      </c>
      <c r="B60" t="s">
        <v>217</v>
      </c>
      <c r="C60" t="s">
        <v>74</v>
      </c>
      <c r="D60" t="s">
        <v>138</v>
      </c>
      <c r="E60" s="19" t="s">
        <v>218</v>
      </c>
      <c r="G60">
        <f>IF(LEFT(D60,1)="M",MIN(G$29:G59)-1,"")</f>
        <v>70</v>
      </c>
    </row>
    <row r="61" spans="1:7" ht="12.75">
      <c r="A61">
        <v>32</v>
      </c>
      <c r="B61" t="s">
        <v>219</v>
      </c>
      <c r="C61" t="s">
        <v>220</v>
      </c>
      <c r="D61" t="s">
        <v>180</v>
      </c>
      <c r="E61" s="19" t="s">
        <v>221</v>
      </c>
      <c r="G61">
        <f>IF(LEFT(D61,1)="M",MIN(G$29:G60)-1,"")</f>
        <v>69</v>
      </c>
    </row>
    <row r="62" spans="1:7" ht="12.75">
      <c r="A62">
        <v>33</v>
      </c>
      <c r="B62" t="s">
        <v>222</v>
      </c>
      <c r="C62" t="s">
        <v>120</v>
      </c>
      <c r="D62" t="s">
        <v>169</v>
      </c>
      <c r="E62" s="19" t="s">
        <v>223</v>
      </c>
      <c r="G62">
        <f>IF(LEFT(D62,1)="M",MIN(G$29:G61)-1,"")</f>
        <v>68</v>
      </c>
    </row>
    <row r="63" spans="1:7" ht="12.75">
      <c r="A63">
        <v>34</v>
      </c>
      <c r="B63" t="s">
        <v>224</v>
      </c>
      <c r="C63" t="s">
        <v>225</v>
      </c>
      <c r="D63" t="s">
        <v>138</v>
      </c>
      <c r="E63" s="19" t="s">
        <v>226</v>
      </c>
      <c r="G63">
        <f>IF(LEFT(D63,1)="M",MIN(G$29:G62)-1,"")</f>
        <v>67</v>
      </c>
    </row>
    <row r="64" spans="1:7" ht="12.75">
      <c r="A64">
        <v>35</v>
      </c>
      <c r="B64" t="s">
        <v>227</v>
      </c>
      <c r="C64" t="s">
        <v>77</v>
      </c>
      <c r="D64" t="s">
        <v>228</v>
      </c>
      <c r="E64" s="19" t="s">
        <v>229</v>
      </c>
      <c r="G64">
        <f>IF(LEFT(D64,1)="M",MIN(G$29:G63)-1,"")</f>
        <v>66</v>
      </c>
    </row>
    <row r="65" spans="1:7" ht="12.75">
      <c r="A65">
        <v>36</v>
      </c>
      <c r="B65" t="s">
        <v>230</v>
      </c>
      <c r="C65" t="s">
        <v>83</v>
      </c>
      <c r="D65" t="s">
        <v>169</v>
      </c>
      <c r="E65" s="19" t="s">
        <v>231</v>
      </c>
      <c r="G65">
        <f>IF(LEFT(D65,1)="M",MIN(G$29:G64)-1,"")</f>
        <v>65</v>
      </c>
    </row>
    <row r="66" spans="1:7" ht="12.75">
      <c r="A66">
        <v>37</v>
      </c>
      <c r="B66" t="s">
        <v>232</v>
      </c>
      <c r="C66" t="s">
        <v>91</v>
      </c>
      <c r="D66" t="s">
        <v>160</v>
      </c>
      <c r="E66" s="19" t="s">
        <v>233</v>
      </c>
      <c r="G66">
        <f>IF(LEFT(D66,1)="M",MIN(G$29:G65)-1,"")</f>
        <v>64</v>
      </c>
    </row>
    <row r="67" spans="1:7" ht="12.75">
      <c r="A67">
        <v>38</v>
      </c>
      <c r="B67" t="s">
        <v>234</v>
      </c>
      <c r="C67" t="s">
        <v>77</v>
      </c>
      <c r="D67" t="s">
        <v>185</v>
      </c>
      <c r="E67" s="19" t="s">
        <v>235</v>
      </c>
      <c r="G67">
        <f>IF(LEFT(D67,1)="M",MIN(G$29:G66)-1,"")</f>
        <v>63</v>
      </c>
    </row>
    <row r="68" spans="1:7" ht="12.75">
      <c r="A68">
        <v>39</v>
      </c>
      <c r="B68" t="s">
        <v>236</v>
      </c>
      <c r="C68" t="s">
        <v>74</v>
      </c>
      <c r="D68" t="s">
        <v>228</v>
      </c>
      <c r="E68" s="19" t="s">
        <v>237</v>
      </c>
      <c r="G68">
        <f>IF(LEFT(D68,1)="M",MIN(G$29:G67)-1,"")</f>
        <v>62</v>
      </c>
    </row>
    <row r="69" spans="1:7" ht="12.75">
      <c r="A69">
        <v>40</v>
      </c>
      <c r="B69" t="s">
        <v>238</v>
      </c>
      <c r="C69" t="s">
        <v>74</v>
      </c>
      <c r="D69" t="s">
        <v>180</v>
      </c>
      <c r="E69" s="19" t="s">
        <v>239</v>
      </c>
      <c r="G69">
        <f>IF(LEFT(D69,1)="M",MIN(G$29:G68)-1,"")</f>
        <v>61</v>
      </c>
    </row>
    <row r="70" spans="1:7" ht="12.75">
      <c r="A70">
        <v>41</v>
      </c>
      <c r="B70" t="s">
        <v>240</v>
      </c>
      <c r="C70" t="s">
        <v>120</v>
      </c>
      <c r="D70" t="s">
        <v>138</v>
      </c>
      <c r="E70" s="19" t="s">
        <v>241</v>
      </c>
      <c r="G70">
        <f>IF(LEFT(D70,1)="M",MIN(G$29:G69)-1,"")</f>
        <v>60</v>
      </c>
    </row>
    <row r="71" spans="1:7" ht="12.75">
      <c r="A71">
        <v>42</v>
      </c>
      <c r="B71" t="s">
        <v>242</v>
      </c>
      <c r="C71" t="s">
        <v>243</v>
      </c>
      <c r="D71" t="s">
        <v>138</v>
      </c>
      <c r="E71" s="19" t="s">
        <v>244</v>
      </c>
      <c r="G71">
        <f>IF(LEFT(D71,1)="M",MIN(G$29:G70)-1,"")</f>
        <v>59</v>
      </c>
    </row>
    <row r="72" spans="1:7" ht="12.75">
      <c r="A72">
        <v>43</v>
      </c>
      <c r="B72" t="s">
        <v>245</v>
      </c>
      <c r="C72" t="s">
        <v>211</v>
      </c>
      <c r="D72" t="s">
        <v>228</v>
      </c>
      <c r="E72" s="19" t="s">
        <v>246</v>
      </c>
      <c r="G72">
        <f>IF(LEFT(D72,1)="M",MIN(G$29:G71)-1,"")</f>
        <v>58</v>
      </c>
    </row>
    <row r="73" spans="1:7" ht="12.75">
      <c r="A73">
        <v>44</v>
      </c>
      <c r="B73" t="s">
        <v>247</v>
      </c>
      <c r="C73" t="s">
        <v>74</v>
      </c>
      <c r="D73" t="s">
        <v>169</v>
      </c>
      <c r="E73" s="19" t="s">
        <v>248</v>
      </c>
      <c r="G73">
        <f>IF(LEFT(D73,1)="M",MIN(G$29:G72)-1,"")</f>
        <v>57</v>
      </c>
    </row>
    <row r="74" spans="1:7" ht="12.75">
      <c r="A74">
        <v>45</v>
      </c>
      <c r="B74" t="s">
        <v>249</v>
      </c>
      <c r="C74" t="s">
        <v>77</v>
      </c>
      <c r="D74" t="s">
        <v>185</v>
      </c>
      <c r="E74" s="19" t="s">
        <v>250</v>
      </c>
      <c r="G74">
        <f>IF(LEFT(D74,1)="M",MIN(G$29:G73)-1,"")</f>
        <v>56</v>
      </c>
    </row>
    <row r="75" spans="1:7" ht="12.75">
      <c r="A75">
        <v>46</v>
      </c>
      <c r="B75" t="s">
        <v>251</v>
      </c>
      <c r="C75" t="s">
        <v>91</v>
      </c>
      <c r="D75" t="s">
        <v>138</v>
      </c>
      <c r="E75" s="19" t="s">
        <v>252</v>
      </c>
      <c r="G75">
        <f>IF(LEFT(D75,1)="M",MIN(G$29:G74)-1,"")</f>
        <v>55</v>
      </c>
    </row>
    <row r="76" spans="1:7" ht="12.75">
      <c r="A76">
        <v>47</v>
      </c>
      <c r="B76" t="s">
        <v>253</v>
      </c>
      <c r="C76" t="s">
        <v>83</v>
      </c>
      <c r="D76" t="s">
        <v>169</v>
      </c>
      <c r="E76" s="19" t="s">
        <v>254</v>
      </c>
      <c r="G76">
        <f>IF(LEFT(D76,1)="M",MIN(G$29:G75)-1,"")</f>
        <v>54</v>
      </c>
    </row>
    <row r="77" spans="1:7" ht="12.75">
      <c r="A77">
        <v>48</v>
      </c>
      <c r="B77" t="s">
        <v>255</v>
      </c>
      <c r="C77" t="s">
        <v>83</v>
      </c>
      <c r="D77" t="s">
        <v>185</v>
      </c>
      <c r="E77" s="19" t="s">
        <v>256</v>
      </c>
      <c r="G77">
        <f>IF(LEFT(D77,1)="M",MIN(G$29:G76)-1,"")</f>
        <v>53</v>
      </c>
    </row>
    <row r="78" spans="1:7" ht="12.75">
      <c r="A78">
        <v>49</v>
      </c>
      <c r="B78" t="s">
        <v>257</v>
      </c>
      <c r="C78" t="s">
        <v>77</v>
      </c>
      <c r="D78" t="s">
        <v>180</v>
      </c>
      <c r="E78" s="19" t="s">
        <v>258</v>
      </c>
      <c r="G78">
        <f>IF(LEFT(D78,1)="M",MIN(G$29:G77)-1,"")</f>
        <v>52</v>
      </c>
    </row>
    <row r="79" spans="1:7" ht="12.75">
      <c r="A79">
        <v>50</v>
      </c>
      <c r="B79" t="s">
        <v>259</v>
      </c>
      <c r="C79" t="s">
        <v>260</v>
      </c>
      <c r="D79" t="s">
        <v>138</v>
      </c>
      <c r="E79" s="19" t="s">
        <v>261</v>
      </c>
      <c r="G79">
        <f>IF(LEFT(D79,1)="M",MIN(G$29:G78)-1,"")</f>
        <v>51</v>
      </c>
    </row>
    <row r="80" spans="1:7" ht="12.75">
      <c r="A80">
        <v>51</v>
      </c>
      <c r="B80" t="s">
        <v>262</v>
      </c>
      <c r="C80" t="s">
        <v>70</v>
      </c>
      <c r="D80" t="s">
        <v>228</v>
      </c>
      <c r="E80" s="19" t="s">
        <v>263</v>
      </c>
      <c r="G80">
        <f>IF(LEFT(D80,1)="M",MIN(G$29:G79)-1,"")</f>
        <v>50</v>
      </c>
    </row>
    <row r="81" spans="1:7" ht="12.75">
      <c r="A81" t="s">
        <v>264</v>
      </c>
      <c r="B81" t="s">
        <v>265</v>
      </c>
      <c r="C81" t="s">
        <v>74</v>
      </c>
      <c r="D81" t="s">
        <v>180</v>
      </c>
      <c r="E81" s="19" t="s">
        <v>266</v>
      </c>
      <c r="G81">
        <f>IF(LEFT(D81,1)="M",MIN(G$29:G80)-1,"")</f>
        <v>49</v>
      </c>
    </row>
    <row r="82" spans="1:7" ht="12.75">
      <c r="A82" t="s">
        <v>264</v>
      </c>
      <c r="B82" t="s">
        <v>267</v>
      </c>
      <c r="C82" t="s">
        <v>197</v>
      </c>
      <c r="D82" t="s">
        <v>228</v>
      </c>
      <c r="E82" s="19" t="s">
        <v>266</v>
      </c>
      <c r="G82">
        <f>IF(LEFT(D82,1)="M",MIN(G$29:G81)-1,"")</f>
        <v>48</v>
      </c>
    </row>
    <row r="83" spans="1:7" ht="12.75">
      <c r="A83">
        <v>54</v>
      </c>
      <c r="B83" t="s">
        <v>268</v>
      </c>
      <c r="C83" t="s">
        <v>77</v>
      </c>
      <c r="D83" t="s">
        <v>180</v>
      </c>
      <c r="E83" s="19" t="s">
        <v>269</v>
      </c>
      <c r="G83">
        <f>IF(LEFT(D83,1)="M",MIN(G$29:G82)-1,"")</f>
        <v>47</v>
      </c>
    </row>
    <row r="84" spans="1:7" ht="12.75">
      <c r="A84">
        <v>55</v>
      </c>
      <c r="B84" t="s">
        <v>270</v>
      </c>
      <c r="C84" t="s">
        <v>74</v>
      </c>
      <c r="D84" t="s">
        <v>180</v>
      </c>
      <c r="E84" s="19" t="s">
        <v>271</v>
      </c>
      <c r="G84">
        <f>IF(LEFT(D84,1)="M",MIN(G$29:G83)-1,"")</f>
        <v>46</v>
      </c>
    </row>
    <row r="85" spans="1:7" ht="12.75">
      <c r="A85">
        <v>56</v>
      </c>
      <c r="B85" t="s">
        <v>272</v>
      </c>
      <c r="C85" t="s">
        <v>74</v>
      </c>
      <c r="D85" t="s">
        <v>180</v>
      </c>
      <c r="E85" s="19" t="s">
        <v>273</v>
      </c>
      <c r="G85">
        <f>IF(LEFT(D85,1)="M",MIN(G$29:G84)-1,"")</f>
        <v>45</v>
      </c>
    </row>
    <row r="86" spans="1:7" ht="12.75">
      <c r="A86">
        <v>57</v>
      </c>
      <c r="B86" t="s">
        <v>274</v>
      </c>
      <c r="C86" t="s">
        <v>194</v>
      </c>
      <c r="D86" t="s">
        <v>92</v>
      </c>
      <c r="E86" s="19" t="s">
        <v>275</v>
      </c>
      <c r="G86">
        <f>IF(LEFT(D86,1)="M",MIN(G$29:G85)-1,"")</f>
        <v>44</v>
      </c>
    </row>
    <row r="87" spans="1:7" ht="12.75">
      <c r="A87">
        <v>58</v>
      </c>
      <c r="B87" t="s">
        <v>276</v>
      </c>
      <c r="C87" t="s">
        <v>77</v>
      </c>
      <c r="D87" t="s">
        <v>228</v>
      </c>
      <c r="E87" s="19" t="s">
        <v>277</v>
      </c>
      <c r="G87">
        <f>IF(LEFT(D87,1)="M",MIN(G$29:G86)-1,"")</f>
        <v>43</v>
      </c>
    </row>
    <row r="88" spans="1:7" ht="12.75">
      <c r="A88" t="s">
        <v>278</v>
      </c>
      <c r="B88" t="s">
        <v>279</v>
      </c>
      <c r="C88" t="s">
        <v>77</v>
      </c>
      <c r="D88" t="s">
        <v>180</v>
      </c>
      <c r="E88" s="19" t="s">
        <v>280</v>
      </c>
      <c r="G88">
        <f>IF(LEFT(D88,1)="M",MIN(G$29:G87)-1,"")</f>
        <v>42</v>
      </c>
    </row>
    <row r="89" spans="1:7" ht="12.75">
      <c r="A89" t="s">
        <v>278</v>
      </c>
      <c r="B89" t="s">
        <v>281</v>
      </c>
      <c r="C89" t="s">
        <v>125</v>
      </c>
      <c r="D89" t="s">
        <v>180</v>
      </c>
      <c r="E89" s="19" t="s">
        <v>280</v>
      </c>
      <c r="G89">
        <f>IF(LEFT(D89,1)="M",MIN(G$29:G88)-1,"")</f>
        <v>41</v>
      </c>
    </row>
    <row r="90" spans="1:7" ht="12.75">
      <c r="A90">
        <v>61</v>
      </c>
      <c r="B90" t="s">
        <v>282</v>
      </c>
      <c r="C90" t="s">
        <v>197</v>
      </c>
      <c r="D90" t="s">
        <v>138</v>
      </c>
      <c r="E90" s="19" t="s">
        <v>283</v>
      </c>
      <c r="G90">
        <f>IF(LEFT(D90,1)="M",MIN(G$29:G89)-1,"")</f>
        <v>40</v>
      </c>
    </row>
    <row r="91" spans="1:7" ht="12.75">
      <c r="A91">
        <v>62</v>
      </c>
      <c r="B91" t="s">
        <v>284</v>
      </c>
      <c r="C91" t="s">
        <v>120</v>
      </c>
      <c r="D91" t="s">
        <v>150</v>
      </c>
      <c r="E91" s="19" t="s">
        <v>285</v>
      </c>
      <c r="G91">
        <f>IF(LEFT(D91,1)="M",MIN(G$29:G90)-1,"")</f>
        <v>39</v>
      </c>
    </row>
    <row r="92" spans="1:7" ht="12.75">
      <c r="A92">
        <v>63</v>
      </c>
      <c r="B92" t="s">
        <v>286</v>
      </c>
      <c r="C92" t="s">
        <v>80</v>
      </c>
      <c r="D92" t="s">
        <v>180</v>
      </c>
      <c r="E92" s="19" t="s">
        <v>287</v>
      </c>
      <c r="G92">
        <f>IF(LEFT(D92,1)="M",MIN(G$29:G91)-1,"")</f>
        <v>38</v>
      </c>
    </row>
    <row r="93" spans="1:7" ht="12.75">
      <c r="A93">
        <v>64</v>
      </c>
      <c r="B93" t="s">
        <v>288</v>
      </c>
      <c r="C93" t="s">
        <v>77</v>
      </c>
      <c r="D93" t="s">
        <v>180</v>
      </c>
      <c r="E93" s="19" t="s">
        <v>289</v>
      </c>
      <c r="G93">
        <f>IF(LEFT(D93,1)="M",MIN(G$29:G92)-1,"")</f>
        <v>37</v>
      </c>
    </row>
    <row r="94" spans="1:7" ht="12.75">
      <c r="A94">
        <v>65</v>
      </c>
      <c r="B94" t="s">
        <v>290</v>
      </c>
      <c r="C94" t="s">
        <v>74</v>
      </c>
      <c r="D94" t="s">
        <v>180</v>
      </c>
      <c r="E94" s="19" t="s">
        <v>291</v>
      </c>
      <c r="G94">
        <f>IF(LEFT(D94,1)="M",MIN(G$29:G93)-1,"")</f>
        <v>36</v>
      </c>
    </row>
    <row r="95" spans="1:7" ht="12.75">
      <c r="A95">
        <v>66</v>
      </c>
      <c r="B95" t="s">
        <v>292</v>
      </c>
      <c r="C95" t="s">
        <v>77</v>
      </c>
      <c r="D95" t="s">
        <v>228</v>
      </c>
      <c r="E95" s="19" t="s">
        <v>293</v>
      </c>
      <c r="G95">
        <f>IF(LEFT(D95,1)="M",MIN(G$29:G94)-1,"")</f>
        <v>35</v>
      </c>
    </row>
    <row r="96" spans="1:7" ht="12.75">
      <c r="A96">
        <v>67</v>
      </c>
      <c r="B96" t="s">
        <v>294</v>
      </c>
      <c r="C96" t="s">
        <v>70</v>
      </c>
      <c r="D96" t="s">
        <v>228</v>
      </c>
      <c r="E96" s="19" t="s">
        <v>295</v>
      </c>
      <c r="G96">
        <f>IF(LEFT(D96,1)="M",MIN(G$29:G95)-1,"")</f>
        <v>34</v>
      </c>
    </row>
    <row r="97" spans="1:7" ht="12.75">
      <c r="A97">
        <v>68</v>
      </c>
      <c r="B97" t="s">
        <v>296</v>
      </c>
      <c r="C97" t="s">
        <v>95</v>
      </c>
      <c r="D97" t="s">
        <v>88</v>
      </c>
      <c r="E97" s="19" t="s">
        <v>297</v>
      </c>
      <c r="G97">
        <f>IF(LEFT(D97,1)="M",MIN(G$29:G96)-1,"")</f>
        <v>33</v>
      </c>
    </row>
    <row r="98" spans="1:7" ht="12.75">
      <c r="A98">
        <v>69</v>
      </c>
      <c r="B98" t="s">
        <v>298</v>
      </c>
      <c r="C98" t="s">
        <v>95</v>
      </c>
      <c r="D98" t="s">
        <v>228</v>
      </c>
      <c r="E98" s="19" t="s">
        <v>299</v>
      </c>
      <c r="G98">
        <f>IF(LEFT(D98,1)="M",MIN(G$29:G97)-1,"")</f>
        <v>32</v>
      </c>
    </row>
    <row r="99" spans="1:7" ht="12.75">
      <c r="A99">
        <v>70</v>
      </c>
      <c r="B99" t="s">
        <v>300</v>
      </c>
      <c r="C99" t="s">
        <v>197</v>
      </c>
      <c r="D99" t="s">
        <v>160</v>
      </c>
      <c r="E99" s="19" t="s">
        <v>301</v>
      </c>
      <c r="G99">
        <f>IF(LEFT(D99,1)="M",MIN(G$29:G98)-1,"")</f>
        <v>31</v>
      </c>
    </row>
    <row r="100" spans="1:7" ht="12.75">
      <c r="A100">
        <v>71</v>
      </c>
      <c r="B100" t="s">
        <v>302</v>
      </c>
      <c r="C100" t="s">
        <v>95</v>
      </c>
      <c r="D100" t="s">
        <v>150</v>
      </c>
      <c r="E100" s="19" t="s">
        <v>303</v>
      </c>
      <c r="G100">
        <f>IF(LEFT(D100,1)="M",MIN(G$29:G99)-1,"")</f>
        <v>30</v>
      </c>
    </row>
    <row r="101" spans="1:7" ht="12.75">
      <c r="A101">
        <v>72</v>
      </c>
      <c r="B101" t="s">
        <v>304</v>
      </c>
      <c r="C101" t="s">
        <v>77</v>
      </c>
      <c r="D101" t="s">
        <v>228</v>
      </c>
      <c r="E101" s="19" t="s">
        <v>305</v>
      </c>
      <c r="G101">
        <f>IF(LEFT(D101,1)="M",MIN(G$29:G100)-1,"")</f>
        <v>29</v>
      </c>
    </row>
    <row r="102" spans="1:7" ht="12.75">
      <c r="A102">
        <v>73</v>
      </c>
      <c r="B102" t="s">
        <v>306</v>
      </c>
      <c r="C102" t="s">
        <v>197</v>
      </c>
      <c r="D102" t="s">
        <v>169</v>
      </c>
      <c r="E102" s="19" t="s">
        <v>307</v>
      </c>
      <c r="G102">
        <f>IF(LEFT(D102,1)="M",MIN(G$29:G101)-1,"")</f>
        <v>28</v>
      </c>
    </row>
    <row r="103" spans="1:7" ht="12.75">
      <c r="A103">
        <v>74</v>
      </c>
      <c r="B103" t="s">
        <v>308</v>
      </c>
      <c r="C103" t="s">
        <v>77</v>
      </c>
      <c r="D103" t="s">
        <v>180</v>
      </c>
      <c r="E103" s="19" t="s">
        <v>309</v>
      </c>
      <c r="G103">
        <f>IF(LEFT(D103,1)="M",MIN(G$29:G102)-1,"")</f>
        <v>27</v>
      </c>
    </row>
    <row r="104" spans="1:7" ht="12.75">
      <c r="A104">
        <v>75</v>
      </c>
      <c r="B104" t="s">
        <v>310</v>
      </c>
      <c r="C104" t="s">
        <v>311</v>
      </c>
      <c r="D104" t="s">
        <v>92</v>
      </c>
      <c r="E104" s="19" t="s">
        <v>312</v>
      </c>
      <c r="G104">
        <f>IF(LEFT(D104,1)="M",MIN(G$29:G103)-1,"")</f>
        <v>26</v>
      </c>
    </row>
    <row r="105" spans="1:7" ht="12.75">
      <c r="A105">
        <v>76</v>
      </c>
      <c r="B105" t="s">
        <v>313</v>
      </c>
      <c r="C105" t="s">
        <v>70</v>
      </c>
      <c r="D105" t="s">
        <v>314</v>
      </c>
      <c r="E105" s="19" t="s">
        <v>315</v>
      </c>
      <c r="G105">
        <f>IF(LEFT(D105,1)="M",MIN(G$29:G104)-1,"")</f>
        <v>25</v>
      </c>
    </row>
    <row r="106" spans="1:7" ht="12.75">
      <c r="A106">
        <v>77</v>
      </c>
      <c r="B106" t="s">
        <v>316</v>
      </c>
      <c r="C106" t="s">
        <v>77</v>
      </c>
      <c r="D106" t="s">
        <v>138</v>
      </c>
      <c r="E106" s="19" t="s">
        <v>317</v>
      </c>
      <c r="G106">
        <f>IF(LEFT(D106,1)="M",MIN(G$29:G105)-1,"")</f>
        <v>24</v>
      </c>
    </row>
    <row r="107" spans="1:7" ht="12.75">
      <c r="A107">
        <v>78</v>
      </c>
      <c r="B107" t="s">
        <v>318</v>
      </c>
      <c r="C107" t="s">
        <v>220</v>
      </c>
      <c r="D107" t="s">
        <v>314</v>
      </c>
      <c r="E107" s="19" t="s">
        <v>319</v>
      </c>
      <c r="G107">
        <f>IF(LEFT(D107,1)="M",MIN(G$29:G106)-1,"")</f>
        <v>23</v>
      </c>
    </row>
    <row r="108" spans="1:7" ht="12.75">
      <c r="A108">
        <v>79</v>
      </c>
      <c r="B108" t="s">
        <v>320</v>
      </c>
      <c r="C108" t="s">
        <v>77</v>
      </c>
      <c r="D108" t="s">
        <v>314</v>
      </c>
      <c r="E108" s="19" t="s">
        <v>321</v>
      </c>
      <c r="G108">
        <f>IF(LEFT(D108,1)="M",MIN(G$29:G107)-1,"")</f>
        <v>22</v>
      </c>
    </row>
    <row r="109" spans="1:7" ht="12.75">
      <c r="A109">
        <v>80</v>
      </c>
      <c r="B109" t="s">
        <v>322</v>
      </c>
      <c r="C109" t="s">
        <v>80</v>
      </c>
      <c r="D109" t="s">
        <v>228</v>
      </c>
      <c r="E109" s="19" t="s">
        <v>323</v>
      </c>
      <c r="G109">
        <f>IF(LEFT(D109,1)="M",MIN(G$29:G108)-1,"")</f>
        <v>21</v>
      </c>
    </row>
    <row r="110" spans="1:7" ht="12.75">
      <c r="A110">
        <v>81</v>
      </c>
      <c r="B110" t="s">
        <v>324</v>
      </c>
      <c r="C110" t="s">
        <v>74</v>
      </c>
      <c r="D110" t="s">
        <v>180</v>
      </c>
      <c r="E110" s="19" t="s">
        <v>325</v>
      </c>
      <c r="G110">
        <f>IF(LEFT(D110,1)="M",MIN(G$29:G109)-1,"")</f>
        <v>20</v>
      </c>
    </row>
    <row r="111" spans="1:7" ht="12.75">
      <c r="A111">
        <v>82</v>
      </c>
      <c r="B111" t="s">
        <v>326</v>
      </c>
      <c r="C111" t="s">
        <v>327</v>
      </c>
      <c r="D111" t="s">
        <v>180</v>
      </c>
      <c r="E111" s="19" t="s">
        <v>328</v>
      </c>
      <c r="G111">
        <f>IF(LEFT(D111,1)="M",MIN(G$29:G110)-1,"")</f>
        <v>19</v>
      </c>
    </row>
    <row r="112" spans="2:7" ht="12.75">
      <c r="B112" t="s">
        <v>329</v>
      </c>
      <c r="C112" t="s">
        <v>74</v>
      </c>
      <c r="D112" t="s">
        <v>228</v>
      </c>
      <c r="E112" s="19" t="s">
        <v>330</v>
      </c>
      <c r="G112">
        <v>0</v>
      </c>
    </row>
    <row r="113" spans="2:7" ht="12.75">
      <c r="B113" t="s">
        <v>331</v>
      </c>
      <c r="C113" t="s">
        <v>220</v>
      </c>
      <c r="D113" t="s">
        <v>332</v>
      </c>
      <c r="E113" s="19" t="s">
        <v>333</v>
      </c>
      <c r="G113">
        <v>0</v>
      </c>
    </row>
    <row r="114" ht="12.75">
      <c r="E114"/>
    </row>
    <row r="115" spans="2:8" ht="12.75">
      <c r="B115" t="s">
        <v>442</v>
      </c>
      <c r="E115"/>
      <c r="H115" s="7">
        <v>101</v>
      </c>
    </row>
    <row r="116" spans="1:8" ht="12.75">
      <c r="A116">
        <v>1</v>
      </c>
      <c r="B116" t="s">
        <v>334</v>
      </c>
      <c r="C116" t="s">
        <v>137</v>
      </c>
      <c r="D116" t="s">
        <v>126</v>
      </c>
      <c r="E116" s="19" t="s">
        <v>335</v>
      </c>
      <c r="H116">
        <f>IF(LEFT(D116,1)="W",MIN(H$115:H115)-1,"")</f>
        <v>100</v>
      </c>
    </row>
    <row r="117" spans="1:8" ht="12.75">
      <c r="A117">
        <v>2</v>
      </c>
      <c r="B117" t="s">
        <v>336</v>
      </c>
      <c r="C117" t="s">
        <v>337</v>
      </c>
      <c r="D117" t="s">
        <v>126</v>
      </c>
      <c r="E117" s="19" t="s">
        <v>338</v>
      </c>
      <c r="H117">
        <f>IF(LEFT(D117,1)="W",MIN(H$115:H116)-1,"")</f>
        <v>99</v>
      </c>
    </row>
    <row r="118" spans="1:8" ht="12.75">
      <c r="A118">
        <v>3</v>
      </c>
      <c r="B118" t="s">
        <v>339</v>
      </c>
      <c r="C118" t="s">
        <v>83</v>
      </c>
      <c r="D118" t="s">
        <v>126</v>
      </c>
      <c r="E118" s="19" t="s">
        <v>340</v>
      </c>
      <c r="H118">
        <f>IF(LEFT(D118,1)="W",MIN(H$115:H117)-1,"")</f>
        <v>98</v>
      </c>
    </row>
    <row r="119" spans="1:8" ht="12.75">
      <c r="A119">
        <v>4</v>
      </c>
      <c r="B119" t="s">
        <v>341</v>
      </c>
      <c r="C119" t="s">
        <v>144</v>
      </c>
      <c r="D119" t="s">
        <v>126</v>
      </c>
      <c r="E119" s="19" t="s">
        <v>342</v>
      </c>
      <c r="H119">
        <f>IF(LEFT(D119,1)="W",MIN(H$115:H118)-1,"")</f>
        <v>97</v>
      </c>
    </row>
    <row r="120" spans="1:8" ht="12.75">
      <c r="A120">
        <v>5</v>
      </c>
      <c r="B120" t="s">
        <v>343</v>
      </c>
      <c r="C120" t="s">
        <v>144</v>
      </c>
      <c r="D120" t="s">
        <v>126</v>
      </c>
      <c r="E120" s="19" t="s">
        <v>344</v>
      </c>
      <c r="H120">
        <f>IF(LEFT(D120,1)="W",MIN(H$115:H119)-1,"")</f>
        <v>96</v>
      </c>
    </row>
    <row r="121" spans="1:8" ht="12.75">
      <c r="A121">
        <v>6</v>
      </c>
      <c r="B121" t="s">
        <v>345</v>
      </c>
      <c r="C121" t="s">
        <v>77</v>
      </c>
      <c r="D121" t="s">
        <v>126</v>
      </c>
      <c r="E121" s="19" t="s">
        <v>346</v>
      </c>
      <c r="H121">
        <f>IF(LEFT(D121,1)="W",MIN(H$115:H120)-1,"")</f>
        <v>95</v>
      </c>
    </row>
    <row r="122" spans="1:8" ht="12.75">
      <c r="A122">
        <v>7</v>
      </c>
      <c r="B122" t="s">
        <v>347</v>
      </c>
      <c r="C122" t="s">
        <v>77</v>
      </c>
      <c r="D122" t="s">
        <v>126</v>
      </c>
      <c r="E122" s="19" t="s">
        <v>209</v>
      </c>
      <c r="H122">
        <f>IF(LEFT(D122,1)="W",MIN(H$115:H121)-1,"")</f>
        <v>94</v>
      </c>
    </row>
    <row r="123" spans="1:8" ht="12.75">
      <c r="A123" t="s">
        <v>86</v>
      </c>
      <c r="B123" t="s">
        <v>348</v>
      </c>
      <c r="C123" t="s">
        <v>74</v>
      </c>
      <c r="D123" t="s">
        <v>228</v>
      </c>
      <c r="E123" s="19" t="s">
        <v>349</v>
      </c>
      <c r="H123" s="20" t="s">
        <v>446</v>
      </c>
    </row>
    <row r="124" spans="1:8" ht="12.75">
      <c r="A124">
        <v>8</v>
      </c>
      <c r="B124" t="s">
        <v>350</v>
      </c>
      <c r="C124" t="s">
        <v>144</v>
      </c>
      <c r="D124" t="s">
        <v>126</v>
      </c>
      <c r="E124" s="19" t="s">
        <v>351</v>
      </c>
      <c r="H124">
        <f>IF(LEFT(D124,1)="W",MIN(H$115:H123)-1,"")</f>
        <v>93</v>
      </c>
    </row>
    <row r="125" spans="1:8" ht="12.75">
      <c r="A125">
        <v>9</v>
      </c>
      <c r="B125" t="s">
        <v>352</v>
      </c>
      <c r="C125" t="s">
        <v>179</v>
      </c>
      <c r="D125" t="s">
        <v>353</v>
      </c>
      <c r="E125" s="19" t="s">
        <v>354</v>
      </c>
      <c r="H125">
        <f>IF(LEFT(D125,1)="W",MIN(H$115:H124)-1,"")</f>
        <v>92</v>
      </c>
    </row>
    <row r="126" spans="1:8" ht="12.75">
      <c r="A126">
        <v>10</v>
      </c>
      <c r="B126" t="s">
        <v>355</v>
      </c>
      <c r="C126" t="s">
        <v>74</v>
      </c>
      <c r="D126" t="s">
        <v>356</v>
      </c>
      <c r="E126" s="19" t="s">
        <v>357</v>
      </c>
      <c r="H126">
        <f>IF(LEFT(D126,1)="W",MIN(H$115:H125)-1,"")</f>
        <v>91</v>
      </c>
    </row>
    <row r="127" spans="1:8" ht="12.75">
      <c r="A127">
        <v>11</v>
      </c>
      <c r="B127" t="s">
        <v>358</v>
      </c>
      <c r="C127" t="s">
        <v>77</v>
      </c>
      <c r="D127" t="s">
        <v>359</v>
      </c>
      <c r="E127" s="19" t="s">
        <v>360</v>
      </c>
      <c r="H127">
        <f>IF(LEFT(D127,1)="W",MIN(H$115:H126)-1,"")</f>
        <v>90</v>
      </c>
    </row>
    <row r="128" spans="1:8" ht="12.75">
      <c r="A128">
        <v>12</v>
      </c>
      <c r="B128" t="s">
        <v>361</v>
      </c>
      <c r="C128" t="s">
        <v>104</v>
      </c>
      <c r="D128" t="s">
        <v>362</v>
      </c>
      <c r="E128" s="19" t="s">
        <v>363</v>
      </c>
      <c r="H128">
        <f>IF(LEFT(D128,1)="W",MIN(H$115:H127)-1,"")</f>
        <v>89</v>
      </c>
    </row>
    <row r="129" spans="1:8" ht="12.75">
      <c r="A129">
        <v>13</v>
      </c>
      <c r="B129" t="s">
        <v>364</v>
      </c>
      <c r="C129" t="s">
        <v>77</v>
      </c>
      <c r="D129" t="s">
        <v>365</v>
      </c>
      <c r="E129" s="19" t="s">
        <v>366</v>
      </c>
      <c r="H129">
        <f>IF(LEFT(D129,1)="W",MIN(H$115:H128)-1,"")</f>
        <v>88</v>
      </c>
    </row>
    <row r="130" spans="1:8" ht="12.75">
      <c r="A130">
        <v>14</v>
      </c>
      <c r="B130" t="s">
        <v>367</v>
      </c>
      <c r="C130" t="s">
        <v>74</v>
      </c>
      <c r="D130" t="s">
        <v>126</v>
      </c>
      <c r="E130" s="19" t="s">
        <v>368</v>
      </c>
      <c r="H130">
        <f>IF(LEFT(D130,1)="W",MIN(H$115:H129)-1,"")</f>
        <v>87</v>
      </c>
    </row>
    <row r="131" spans="1:8" ht="12.75">
      <c r="A131">
        <v>15</v>
      </c>
      <c r="B131" t="s">
        <v>369</v>
      </c>
      <c r="C131" t="s">
        <v>74</v>
      </c>
      <c r="D131" t="s">
        <v>362</v>
      </c>
      <c r="E131" s="19" t="s">
        <v>370</v>
      </c>
      <c r="H131">
        <f>IF(LEFT(D131,1)="W",MIN(H$115:H130)-1,"")</f>
        <v>86</v>
      </c>
    </row>
    <row r="132" spans="1:8" ht="12.75">
      <c r="A132">
        <v>16</v>
      </c>
      <c r="B132" t="s">
        <v>443</v>
      </c>
      <c r="C132" t="s">
        <v>327</v>
      </c>
      <c r="D132" t="s">
        <v>356</v>
      </c>
      <c r="E132" s="19" t="s">
        <v>371</v>
      </c>
      <c r="H132">
        <f>IF(LEFT(D132,1)="W",MIN(H$115:H131)-1,"")</f>
        <v>85</v>
      </c>
    </row>
    <row r="133" spans="1:8" ht="12.75">
      <c r="A133">
        <v>17</v>
      </c>
      <c r="B133" t="s">
        <v>372</v>
      </c>
      <c r="C133" t="s">
        <v>77</v>
      </c>
      <c r="D133" t="s">
        <v>356</v>
      </c>
      <c r="E133" s="19" t="s">
        <v>373</v>
      </c>
      <c r="H133">
        <f>IF(LEFT(D133,1)="W",MIN(H$115:H132)-1,"")</f>
        <v>84</v>
      </c>
    </row>
    <row r="134" spans="1:8" ht="12.75">
      <c r="A134">
        <v>18</v>
      </c>
      <c r="B134" t="s">
        <v>374</v>
      </c>
      <c r="C134" t="s">
        <v>188</v>
      </c>
      <c r="D134" t="s">
        <v>126</v>
      </c>
      <c r="E134" s="19" t="s">
        <v>375</v>
      </c>
      <c r="H134">
        <f>IF(LEFT(D134,1)="W",MIN(H$115:H133)-1,"")</f>
        <v>83</v>
      </c>
    </row>
    <row r="135" spans="1:8" ht="12.75">
      <c r="A135">
        <v>19</v>
      </c>
      <c r="B135" t="s">
        <v>376</v>
      </c>
      <c r="C135" t="s">
        <v>194</v>
      </c>
      <c r="D135" t="s">
        <v>126</v>
      </c>
      <c r="E135" s="19" t="s">
        <v>377</v>
      </c>
      <c r="H135">
        <f>IF(LEFT(D135,1)="W",MIN(H$115:H134)-1,"")</f>
        <v>82</v>
      </c>
    </row>
    <row r="136" spans="1:8" ht="12.75">
      <c r="A136">
        <v>20</v>
      </c>
      <c r="B136" t="s">
        <v>378</v>
      </c>
      <c r="C136" t="s">
        <v>77</v>
      </c>
      <c r="D136" t="s">
        <v>362</v>
      </c>
      <c r="E136" s="19" t="s">
        <v>379</v>
      </c>
      <c r="H136">
        <f>IF(LEFT(D136,1)="W",MIN(H$115:H135)-1,"")</f>
        <v>81</v>
      </c>
    </row>
    <row r="137" spans="1:8" ht="12.75">
      <c r="A137">
        <v>21</v>
      </c>
      <c r="B137" t="s">
        <v>380</v>
      </c>
      <c r="C137" t="s">
        <v>95</v>
      </c>
      <c r="D137" t="s">
        <v>381</v>
      </c>
      <c r="E137" s="19" t="s">
        <v>382</v>
      </c>
      <c r="H137">
        <f>IF(LEFT(D137,1)="W",MIN(H$115:H136)-1,"")</f>
        <v>80</v>
      </c>
    </row>
    <row r="138" spans="1:8" ht="12.75">
      <c r="A138" t="s">
        <v>383</v>
      </c>
      <c r="B138" t="s">
        <v>384</v>
      </c>
      <c r="C138" t="s">
        <v>95</v>
      </c>
      <c r="D138" t="s">
        <v>385</v>
      </c>
      <c r="E138" s="19" t="s">
        <v>386</v>
      </c>
      <c r="H138">
        <f>IF(LEFT(D138,1)="W",MIN(H$115:H137)-1,"")</f>
        <v>79</v>
      </c>
    </row>
    <row r="139" spans="1:8" ht="12.75">
      <c r="A139" t="s">
        <v>383</v>
      </c>
      <c r="B139" t="s">
        <v>387</v>
      </c>
      <c r="C139" t="s">
        <v>77</v>
      </c>
      <c r="D139" t="s">
        <v>381</v>
      </c>
      <c r="E139" s="19" t="s">
        <v>386</v>
      </c>
      <c r="H139">
        <f>IF(LEFT(D139,1)="W",MIN(H$115:H138)-1,"")</f>
        <v>78</v>
      </c>
    </row>
    <row r="140" spans="1:8" ht="12.75">
      <c r="A140">
        <v>24</v>
      </c>
      <c r="B140" t="s">
        <v>388</v>
      </c>
      <c r="C140" t="s">
        <v>220</v>
      </c>
      <c r="D140" t="s">
        <v>385</v>
      </c>
      <c r="E140" s="19" t="s">
        <v>389</v>
      </c>
      <c r="H140">
        <f>IF(LEFT(D140,1)="W",MIN(H$115:H139)-1,"")</f>
        <v>77</v>
      </c>
    </row>
    <row r="141" spans="1:8" ht="12.75">
      <c r="A141">
        <v>25</v>
      </c>
      <c r="B141" t="s">
        <v>390</v>
      </c>
      <c r="C141" t="s">
        <v>77</v>
      </c>
      <c r="D141" t="s">
        <v>359</v>
      </c>
      <c r="E141" s="19" t="s">
        <v>391</v>
      </c>
      <c r="H141">
        <f>IF(LEFT(D141,1)="W",MIN(H$115:H140)-1,"")</f>
        <v>76</v>
      </c>
    </row>
    <row r="142" spans="1:8" ht="12.75">
      <c r="A142">
        <v>26</v>
      </c>
      <c r="B142" t="s">
        <v>392</v>
      </c>
      <c r="C142" t="s">
        <v>77</v>
      </c>
      <c r="D142" t="s">
        <v>356</v>
      </c>
      <c r="E142" s="19" t="s">
        <v>393</v>
      </c>
      <c r="H142">
        <f>IF(LEFT(D142,1)="W",MIN(H$115:H141)-1,"")</f>
        <v>75</v>
      </c>
    </row>
    <row r="143" spans="1:8" ht="12.75">
      <c r="A143">
        <v>27</v>
      </c>
      <c r="B143" t="s">
        <v>394</v>
      </c>
      <c r="C143" t="s">
        <v>166</v>
      </c>
      <c r="D143" t="s">
        <v>134</v>
      </c>
      <c r="E143" s="19" t="s">
        <v>395</v>
      </c>
      <c r="H143">
        <f>IF(LEFT(D143,1)="W",MIN(H$115:H142)-1,"")</f>
        <v>74</v>
      </c>
    </row>
    <row r="144" spans="1:8" ht="12.75">
      <c r="A144">
        <v>28</v>
      </c>
      <c r="B144" t="s">
        <v>396</v>
      </c>
      <c r="C144" t="s">
        <v>74</v>
      </c>
      <c r="D144" t="s">
        <v>362</v>
      </c>
      <c r="E144" s="19" t="s">
        <v>397</v>
      </c>
      <c r="H144">
        <f>IF(LEFT(D144,1)="W",MIN(H$115:H143)-1,"")</f>
        <v>73</v>
      </c>
    </row>
    <row r="145" spans="1:8" ht="12.75">
      <c r="A145">
        <v>29</v>
      </c>
      <c r="B145" t="s">
        <v>398</v>
      </c>
      <c r="C145" t="s">
        <v>77</v>
      </c>
      <c r="D145" t="s">
        <v>365</v>
      </c>
      <c r="E145" s="19" t="s">
        <v>399</v>
      </c>
      <c r="H145">
        <f>IF(LEFT(D145,1)="W",MIN(H$115:H144)-1,"")</f>
        <v>72</v>
      </c>
    </row>
    <row r="146" spans="1:8" ht="12.75">
      <c r="A146">
        <v>30</v>
      </c>
      <c r="B146" t="s">
        <v>400</v>
      </c>
      <c r="C146" t="s">
        <v>74</v>
      </c>
      <c r="D146" t="s">
        <v>126</v>
      </c>
      <c r="E146" s="19" t="s">
        <v>401</v>
      </c>
      <c r="H146">
        <f>IF(LEFT(D146,1)="W",MIN(H$115:H145)-1,"")</f>
        <v>71</v>
      </c>
    </row>
    <row r="147" spans="1:8" ht="12.75">
      <c r="A147">
        <v>31</v>
      </c>
      <c r="B147" t="s">
        <v>402</v>
      </c>
      <c r="C147" t="s">
        <v>83</v>
      </c>
      <c r="D147" t="s">
        <v>381</v>
      </c>
      <c r="E147" s="19" t="s">
        <v>403</v>
      </c>
      <c r="H147">
        <f>IF(LEFT(D147,1)="W",MIN(H$115:H146)-1,"")</f>
        <v>70</v>
      </c>
    </row>
    <row r="148" spans="1:8" ht="12.75">
      <c r="A148">
        <v>32</v>
      </c>
      <c r="B148" t="s">
        <v>404</v>
      </c>
      <c r="C148" t="s">
        <v>211</v>
      </c>
      <c r="D148" t="s">
        <v>362</v>
      </c>
      <c r="E148" s="19" t="s">
        <v>405</v>
      </c>
      <c r="H148">
        <f>IF(LEFT(D148,1)="W",MIN(H$115:H147)-1,"")</f>
        <v>69</v>
      </c>
    </row>
    <row r="149" spans="1:8" ht="12.75">
      <c r="A149">
        <v>33</v>
      </c>
      <c r="B149" t="s">
        <v>406</v>
      </c>
      <c r="C149" t="s">
        <v>74</v>
      </c>
      <c r="D149" t="s">
        <v>381</v>
      </c>
      <c r="E149" s="19" t="s">
        <v>407</v>
      </c>
      <c r="H149">
        <f>IF(LEFT(D149,1)="W",MIN(H$115:H148)-1,"")</f>
        <v>68</v>
      </c>
    </row>
    <row r="150" spans="1:8" ht="12.75">
      <c r="A150">
        <v>34</v>
      </c>
      <c r="B150" t="s">
        <v>408</v>
      </c>
      <c r="C150" t="s">
        <v>70</v>
      </c>
      <c r="D150" t="s">
        <v>362</v>
      </c>
      <c r="E150" s="19" t="s">
        <v>409</v>
      </c>
      <c r="H150">
        <f>IF(LEFT(D150,1)="W",MIN(H$115:H149)-1,"")</f>
        <v>67</v>
      </c>
    </row>
    <row r="151" spans="1:8" ht="12.75">
      <c r="A151" t="s">
        <v>410</v>
      </c>
      <c r="B151" t="s">
        <v>411</v>
      </c>
      <c r="C151" t="s">
        <v>144</v>
      </c>
      <c r="D151" t="s">
        <v>126</v>
      </c>
      <c r="E151" s="19" t="s">
        <v>412</v>
      </c>
      <c r="H151">
        <f>IF(LEFT(D151,1)="W",MIN(H$115:H150)-1,"")</f>
        <v>66</v>
      </c>
    </row>
    <row r="152" spans="1:8" ht="12.75">
      <c r="A152" t="s">
        <v>410</v>
      </c>
      <c r="B152" t="s">
        <v>413</v>
      </c>
      <c r="C152" t="s">
        <v>197</v>
      </c>
      <c r="D152" t="s">
        <v>365</v>
      </c>
      <c r="E152" s="19" t="s">
        <v>412</v>
      </c>
      <c r="H152">
        <f>IF(LEFT(D152,1)="W",MIN(H$115:H151)-1,"")</f>
        <v>65</v>
      </c>
    </row>
    <row r="153" spans="1:8" ht="12.75">
      <c r="A153">
        <v>37</v>
      </c>
      <c r="B153" t="s">
        <v>414</v>
      </c>
      <c r="C153" t="s">
        <v>77</v>
      </c>
      <c r="D153" t="s">
        <v>353</v>
      </c>
      <c r="E153" s="19" t="s">
        <v>415</v>
      </c>
      <c r="H153">
        <f>IF(LEFT(D153,1)="W",MIN(H$115:H152)-1,"")</f>
        <v>64</v>
      </c>
    </row>
    <row r="154" spans="1:8" ht="12.75">
      <c r="A154">
        <v>38</v>
      </c>
      <c r="B154" t="s">
        <v>444</v>
      </c>
      <c r="C154" t="s">
        <v>327</v>
      </c>
      <c r="D154" t="s">
        <v>362</v>
      </c>
      <c r="E154" s="19" t="s">
        <v>416</v>
      </c>
      <c r="H154">
        <f>IF(LEFT(D154,1)="W",MIN(H$115:H153)-1,"")</f>
        <v>63</v>
      </c>
    </row>
    <row r="155" spans="1:8" ht="12.75">
      <c r="A155">
        <v>39</v>
      </c>
      <c r="B155" t="s">
        <v>417</v>
      </c>
      <c r="C155" t="s">
        <v>77</v>
      </c>
      <c r="D155" t="s">
        <v>126</v>
      </c>
      <c r="E155" s="19" t="s">
        <v>418</v>
      </c>
      <c r="H155">
        <f>IF(LEFT(D155,1)="W",MIN(H$115:H154)-1,"")</f>
        <v>62</v>
      </c>
    </row>
    <row r="156" spans="1:8" ht="12.75">
      <c r="A156">
        <v>40</v>
      </c>
      <c r="B156" t="s">
        <v>419</v>
      </c>
      <c r="C156" t="s">
        <v>194</v>
      </c>
      <c r="D156" t="s">
        <v>359</v>
      </c>
      <c r="E156" s="19" t="s">
        <v>420</v>
      </c>
      <c r="H156">
        <f>IF(LEFT(D156,1)="W",MIN(H$115:H155)-1,"")</f>
        <v>61</v>
      </c>
    </row>
    <row r="157" spans="1:8" ht="12.75">
      <c r="A157">
        <v>41</v>
      </c>
      <c r="B157" t="s">
        <v>421</v>
      </c>
      <c r="C157" t="s">
        <v>194</v>
      </c>
      <c r="D157" t="s">
        <v>359</v>
      </c>
      <c r="E157" s="19" t="s">
        <v>422</v>
      </c>
      <c r="H157">
        <f>IF(LEFT(D157,1)="W",MIN(H$115:H156)-1,"")</f>
        <v>60</v>
      </c>
    </row>
    <row r="158" spans="1:8" ht="12.75">
      <c r="A158">
        <v>42</v>
      </c>
      <c r="B158" t="s">
        <v>423</v>
      </c>
      <c r="C158" t="s">
        <v>220</v>
      </c>
      <c r="D158" t="s">
        <v>129</v>
      </c>
      <c r="E158" s="19" t="s">
        <v>424</v>
      </c>
      <c r="H158">
        <f>IF(LEFT(D158,1)="W",MIN(H$115:H157)-1,"")</f>
        <v>59</v>
      </c>
    </row>
    <row r="159" spans="1:8" ht="12.75">
      <c r="A159">
        <v>43</v>
      </c>
      <c r="B159" t="s">
        <v>425</v>
      </c>
      <c r="C159" t="s">
        <v>83</v>
      </c>
      <c r="D159" t="s">
        <v>365</v>
      </c>
      <c r="E159" s="19" t="s">
        <v>426</v>
      </c>
      <c r="H159">
        <f>IF(LEFT(D159,1)="W",MIN(H$115:H158)-1,"")</f>
        <v>58</v>
      </c>
    </row>
    <row r="160" spans="1:8" ht="12.75">
      <c r="A160">
        <v>44</v>
      </c>
      <c r="B160" t="s">
        <v>427</v>
      </c>
      <c r="C160" t="s">
        <v>83</v>
      </c>
      <c r="D160" t="s">
        <v>129</v>
      </c>
      <c r="E160" s="19" t="s">
        <v>428</v>
      </c>
      <c r="H160">
        <f>IF(LEFT(D160,1)="W",MIN(H$115:H159)-1,"")</f>
        <v>57</v>
      </c>
    </row>
    <row r="161" spans="1:8" ht="12.75">
      <c r="A161">
        <v>45</v>
      </c>
      <c r="B161" t="s">
        <v>429</v>
      </c>
      <c r="C161" t="s">
        <v>260</v>
      </c>
      <c r="D161" t="s">
        <v>126</v>
      </c>
      <c r="E161" s="19" t="s">
        <v>430</v>
      </c>
      <c r="H161">
        <f>IF(LEFT(D161,1)="W",MIN(H$115:H160)-1,"")</f>
        <v>56</v>
      </c>
    </row>
    <row r="162" spans="1:8" ht="12.75">
      <c r="A162">
        <v>46</v>
      </c>
      <c r="B162" t="s">
        <v>445</v>
      </c>
      <c r="C162" t="s">
        <v>77</v>
      </c>
      <c r="D162" t="s">
        <v>359</v>
      </c>
      <c r="E162" s="19" t="s">
        <v>431</v>
      </c>
      <c r="H162">
        <f>IF(LEFT(D162,1)="W",MIN(H$115:H161)-1,"")</f>
        <v>55</v>
      </c>
    </row>
    <row r="163" spans="1:8" ht="12.75">
      <c r="A163">
        <v>47</v>
      </c>
      <c r="B163" t="s">
        <v>432</v>
      </c>
      <c r="C163" t="s">
        <v>77</v>
      </c>
      <c r="D163" t="s">
        <v>138</v>
      </c>
      <c r="E163" s="19" t="s">
        <v>433</v>
      </c>
      <c r="H163" s="20" t="s">
        <v>446</v>
      </c>
    </row>
    <row r="164" spans="1:8" ht="12.75">
      <c r="A164">
        <v>48</v>
      </c>
      <c r="B164" t="s">
        <v>434</v>
      </c>
      <c r="C164" t="s">
        <v>77</v>
      </c>
      <c r="D164" t="s">
        <v>359</v>
      </c>
      <c r="E164" s="19" t="s">
        <v>435</v>
      </c>
      <c r="H164">
        <f>IF(LEFT(D164,1)="W",MIN(H$115:H163)-1,"")</f>
        <v>54</v>
      </c>
    </row>
    <row r="165" spans="1:8" ht="12.75">
      <c r="A165">
        <v>49</v>
      </c>
      <c r="B165" t="s">
        <v>436</v>
      </c>
      <c r="C165" t="s">
        <v>70</v>
      </c>
      <c r="D165" t="s">
        <v>126</v>
      </c>
      <c r="E165" s="19" t="s">
        <v>437</v>
      </c>
      <c r="H165">
        <f>IF(LEFT(D165,1)="W",MIN(H$115:H164)-1,"")</f>
        <v>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I33" sqref="I33"/>
    </sheetView>
  </sheetViews>
  <sheetFormatPr defaultColWidth="9.140625" defaultRowHeight="12.75"/>
  <cols>
    <col min="1" max="1" width="5.28125" style="0" bestFit="1" customWidth="1"/>
    <col min="2" max="2" width="19.140625" style="0" bestFit="1" customWidth="1"/>
    <col min="3" max="3" width="10.140625" style="0" bestFit="1" customWidth="1"/>
    <col min="4" max="4" width="4.8515625" style="0" bestFit="1" customWidth="1"/>
    <col min="5" max="5" width="8.140625" style="0" bestFit="1" customWidth="1"/>
    <col min="6" max="6" width="8.8515625" style="0" customWidth="1"/>
    <col min="7" max="7" width="6.28125" style="0" bestFit="1" customWidth="1"/>
    <col min="8" max="8" width="4.00390625" style="0" bestFit="1" customWidth="1"/>
    <col min="9" max="16384" width="34.57421875" style="0" customWidth="1"/>
  </cols>
  <sheetData>
    <row r="1" spans="1:7" ht="12.75">
      <c r="A1" t="s">
        <v>6</v>
      </c>
      <c r="B1" t="s">
        <v>0</v>
      </c>
      <c r="C1" t="s">
        <v>1</v>
      </c>
      <c r="D1" t="s">
        <v>2</v>
      </c>
      <c r="E1" t="s">
        <v>7</v>
      </c>
      <c r="G1" t="s">
        <v>8</v>
      </c>
    </row>
    <row r="2" ht="12.75">
      <c r="H2" s="7">
        <v>101</v>
      </c>
    </row>
    <row r="3" spans="2:9" ht="12.75">
      <c r="B3" t="s">
        <v>449</v>
      </c>
      <c r="F3" s="10"/>
      <c r="I3" s="8"/>
    </row>
    <row r="4" spans="6:9" ht="12.75">
      <c r="F4" s="10"/>
      <c r="G4" s="7">
        <v>101</v>
      </c>
      <c r="H4" s="7">
        <v>101</v>
      </c>
      <c r="I4" s="8"/>
    </row>
    <row r="5" spans="1:9" ht="12.75">
      <c r="A5">
        <v>1</v>
      </c>
      <c r="B5" t="s">
        <v>450</v>
      </c>
      <c r="C5" t="s">
        <v>70</v>
      </c>
      <c r="D5" t="s">
        <v>580</v>
      </c>
      <c r="E5" s="19" t="s">
        <v>451</v>
      </c>
      <c r="F5" s="10"/>
      <c r="G5" t="s">
        <v>446</v>
      </c>
      <c r="H5">
        <f>IF(LEFT(D5,1)="W",MIN(H$4:H4)-1,"")</f>
      </c>
      <c r="I5" s="8"/>
    </row>
    <row r="6" spans="1:9" ht="12.75">
      <c r="A6">
        <v>2</v>
      </c>
      <c r="B6" t="s">
        <v>329</v>
      </c>
      <c r="C6" t="s">
        <v>74</v>
      </c>
      <c r="D6" t="s">
        <v>228</v>
      </c>
      <c r="E6" s="19" t="s">
        <v>452</v>
      </c>
      <c r="F6" s="10"/>
      <c r="G6" t="s">
        <v>446</v>
      </c>
      <c r="H6">
        <f>IF(LEFT(D6,1)="W",MIN(H$4:H5)-1,"")</f>
      </c>
      <c r="I6" s="8"/>
    </row>
    <row r="7" spans="1:9" ht="12.75">
      <c r="A7">
        <v>3</v>
      </c>
      <c r="B7" t="s">
        <v>453</v>
      </c>
      <c r="C7" t="s">
        <v>70</v>
      </c>
      <c r="D7" t="s">
        <v>180</v>
      </c>
      <c r="E7" s="19" t="s">
        <v>454</v>
      </c>
      <c r="F7" s="10"/>
      <c r="G7" t="s">
        <v>446</v>
      </c>
      <c r="H7">
        <f>IF(LEFT(D7,1)="W",MIN(H$4:H6)-1,"")</f>
      </c>
      <c r="I7" s="8"/>
    </row>
    <row r="8" spans="1:9" ht="12.75">
      <c r="A8">
        <v>4</v>
      </c>
      <c r="B8" t="s">
        <v>455</v>
      </c>
      <c r="C8" t="s">
        <v>91</v>
      </c>
      <c r="D8" t="s">
        <v>456</v>
      </c>
      <c r="E8" s="19" t="s">
        <v>457</v>
      </c>
      <c r="F8" s="10"/>
      <c r="G8">
        <f>IF(LEFT(D8,1)="M",MIN(G$4:G7)-1,"")</f>
        <v>100</v>
      </c>
      <c r="H8">
        <f>IF(LEFT(D8,1)="W",MIN(H$4:H7)-1,"")</f>
      </c>
      <c r="I8" s="8"/>
    </row>
    <row r="9" spans="1:9" ht="12.75">
      <c r="A9">
        <v>5</v>
      </c>
      <c r="B9" t="s">
        <v>458</v>
      </c>
      <c r="C9" t="s">
        <v>70</v>
      </c>
      <c r="D9" t="s">
        <v>459</v>
      </c>
      <c r="E9" s="19" t="s">
        <v>460</v>
      </c>
      <c r="F9" s="10"/>
      <c r="G9">
        <f>IF(LEFT(D9,1)="M",MIN(G$4:G8)-1,"")</f>
        <v>99</v>
      </c>
      <c r="H9">
        <f>IF(LEFT(D9,1)="W",MIN(H$4:H8)-1,"")</f>
      </c>
      <c r="I9" s="8"/>
    </row>
    <row r="10" spans="1:9" ht="12.75">
      <c r="A10">
        <v>6</v>
      </c>
      <c r="B10" t="s">
        <v>461</v>
      </c>
      <c r="C10" t="s">
        <v>91</v>
      </c>
      <c r="D10" t="s">
        <v>456</v>
      </c>
      <c r="E10" s="19" t="s">
        <v>462</v>
      </c>
      <c r="F10" s="10"/>
      <c r="G10">
        <f>IF(LEFT(D10,1)="M",MIN(G$4:G9)-1,"")</f>
        <v>98</v>
      </c>
      <c r="H10">
        <f>IF(LEFT(D10,1)="W",MIN(H$4:H9)-1,"")</f>
      </c>
      <c r="I10" s="8"/>
    </row>
    <row r="11" spans="1:9" ht="12.75">
      <c r="A11">
        <v>7</v>
      </c>
      <c r="B11" t="s">
        <v>388</v>
      </c>
      <c r="C11" t="s">
        <v>220</v>
      </c>
      <c r="D11" t="s">
        <v>385</v>
      </c>
      <c r="E11" s="19" t="s">
        <v>463</v>
      </c>
      <c r="F11" s="10"/>
      <c r="G11">
        <f>IF(LEFT(D11,1)="M",MIN(G$4:G10)-1,"")</f>
      </c>
      <c r="H11" t="s">
        <v>446</v>
      </c>
      <c r="I11" s="8"/>
    </row>
    <row r="12" spans="1:9" ht="12.75">
      <c r="A12">
        <v>8</v>
      </c>
      <c r="B12" t="s">
        <v>464</v>
      </c>
      <c r="C12" t="s">
        <v>200</v>
      </c>
      <c r="D12" t="s">
        <v>160</v>
      </c>
      <c r="E12" s="19" t="s">
        <v>465</v>
      </c>
      <c r="F12" s="10"/>
      <c r="G12" t="s">
        <v>446</v>
      </c>
      <c r="H12">
        <f>IF(LEFT(D12,1)="W",MIN(H$4:H11)-1,"")</f>
      </c>
      <c r="I12" s="8"/>
    </row>
    <row r="13" spans="1:9" ht="12.75">
      <c r="A13">
        <v>9</v>
      </c>
      <c r="B13" t="s">
        <v>466</v>
      </c>
      <c r="C13" t="s">
        <v>70</v>
      </c>
      <c r="D13" t="s">
        <v>456</v>
      </c>
      <c r="E13" s="19" t="s">
        <v>467</v>
      </c>
      <c r="F13" s="10"/>
      <c r="G13">
        <f>IF(LEFT(D13,1)="M",MIN(G$4:G12)-1,"")</f>
        <v>97</v>
      </c>
      <c r="H13">
        <f>IF(LEFT(D13,1)="W",MIN(H$4:H12)-1,"")</f>
      </c>
      <c r="I13" s="8"/>
    </row>
    <row r="14" spans="1:9" ht="12.75">
      <c r="A14">
        <v>10</v>
      </c>
      <c r="B14" t="s">
        <v>468</v>
      </c>
      <c r="C14" t="s">
        <v>74</v>
      </c>
      <c r="D14" t="s">
        <v>101</v>
      </c>
      <c r="E14" s="19" t="s">
        <v>469</v>
      </c>
      <c r="F14" s="10"/>
      <c r="G14">
        <f>IF(LEFT(D14,1)="M",MIN(G$4:G13)-1,"")</f>
        <v>96</v>
      </c>
      <c r="H14">
        <f>IF(LEFT(D14,1)="W",MIN(H$4:H13)-1,"")</f>
      </c>
      <c r="I14" s="8"/>
    </row>
    <row r="15" spans="1:9" ht="12.75">
      <c r="A15">
        <v>11</v>
      </c>
      <c r="B15" t="s">
        <v>114</v>
      </c>
      <c r="C15" t="s">
        <v>74</v>
      </c>
      <c r="D15" t="s">
        <v>105</v>
      </c>
      <c r="E15" s="19" t="s">
        <v>470</v>
      </c>
      <c r="F15" s="10"/>
      <c r="G15">
        <f>IF(LEFT(D15,1)="M",MIN(G$4:G14)-1,"")</f>
      </c>
      <c r="H15">
        <f>IF(LEFT(D15,1)="W",MIN(H$4:H14)-1,"")</f>
        <v>100</v>
      </c>
      <c r="I15" s="8"/>
    </row>
    <row r="16" spans="1:9" ht="12.75">
      <c r="A16">
        <v>12</v>
      </c>
      <c r="B16" t="s">
        <v>471</v>
      </c>
      <c r="C16" t="s">
        <v>77</v>
      </c>
      <c r="D16" t="s">
        <v>359</v>
      </c>
      <c r="E16" s="19" t="s">
        <v>147</v>
      </c>
      <c r="F16" s="10"/>
      <c r="G16">
        <f>IF(LEFT(D16,1)="M",MIN(G$4:G15)-1,"")</f>
      </c>
      <c r="H16" t="s">
        <v>446</v>
      </c>
      <c r="I16" s="8"/>
    </row>
    <row r="17" spans="1:9" ht="12.75">
      <c r="A17">
        <v>13</v>
      </c>
      <c r="B17" t="s">
        <v>472</v>
      </c>
      <c r="C17" t="s">
        <v>220</v>
      </c>
      <c r="D17" t="s">
        <v>129</v>
      </c>
      <c r="E17" s="19" t="s">
        <v>473</v>
      </c>
      <c r="F17" s="10"/>
      <c r="G17">
        <f>IF(LEFT(D17,1)="M",MIN(G$4:G16)-1,"")</f>
      </c>
      <c r="H17" t="s">
        <v>446</v>
      </c>
      <c r="I17" s="8"/>
    </row>
    <row r="18" spans="1:9" ht="12.75">
      <c r="A18">
        <v>14</v>
      </c>
      <c r="B18" t="s">
        <v>474</v>
      </c>
      <c r="C18" t="s">
        <v>91</v>
      </c>
      <c r="D18" t="s">
        <v>475</v>
      </c>
      <c r="E18" s="19" t="s">
        <v>476</v>
      </c>
      <c r="F18" s="10"/>
      <c r="G18">
        <f>IF(LEFT(D18,1)="M",MIN(G$4:G17)-1,"")</f>
        <v>95</v>
      </c>
      <c r="H18">
        <f>IF(LEFT(D18,1)="W",MIN(H$4:H17)-1,"")</f>
      </c>
      <c r="I18" s="8"/>
    </row>
    <row r="19" spans="1:9" ht="12.75">
      <c r="A19">
        <v>15</v>
      </c>
      <c r="B19" t="s">
        <v>477</v>
      </c>
      <c r="C19" t="s">
        <v>220</v>
      </c>
      <c r="D19" t="s">
        <v>581</v>
      </c>
      <c r="E19" s="19" t="s">
        <v>478</v>
      </c>
      <c r="F19" s="10"/>
      <c r="G19">
        <f>IF(LEFT(D19,1)="M",MIN(G$4:G18)-1,"")</f>
      </c>
      <c r="H19" t="s">
        <v>446</v>
      </c>
      <c r="I19" s="8"/>
    </row>
    <row r="20" spans="1:9" ht="12.75">
      <c r="A20">
        <v>16</v>
      </c>
      <c r="B20" t="s">
        <v>479</v>
      </c>
      <c r="C20" t="s">
        <v>220</v>
      </c>
      <c r="D20" t="s">
        <v>580</v>
      </c>
      <c r="E20" s="19" t="s">
        <v>480</v>
      </c>
      <c r="F20" s="10"/>
      <c r="G20" t="s">
        <v>446</v>
      </c>
      <c r="H20">
        <f>IF(LEFT(D20,1)="W",MIN(H$4:H19)-1,"")</f>
      </c>
      <c r="I20" s="8"/>
    </row>
    <row r="21" spans="1:9" ht="12.75">
      <c r="A21">
        <v>17</v>
      </c>
      <c r="B21" t="s">
        <v>481</v>
      </c>
      <c r="C21" t="s">
        <v>91</v>
      </c>
      <c r="D21" t="s">
        <v>580</v>
      </c>
      <c r="E21" s="19" t="s">
        <v>482</v>
      </c>
      <c r="F21" s="10"/>
      <c r="G21" t="s">
        <v>446</v>
      </c>
      <c r="H21">
        <f>IF(LEFT(D21,1)="W",MIN(H$4:H20)-1,"")</f>
      </c>
      <c r="I21" s="8"/>
    </row>
    <row r="22" spans="1:9" ht="12.75">
      <c r="A22">
        <v>18</v>
      </c>
      <c r="B22" t="s">
        <v>483</v>
      </c>
      <c r="C22" t="s">
        <v>91</v>
      </c>
      <c r="D22" t="s">
        <v>459</v>
      </c>
      <c r="E22" s="19" t="s">
        <v>186</v>
      </c>
      <c r="F22" s="10"/>
      <c r="G22">
        <f>IF(LEFT(D22,1)="M",MIN(G$4:G21)-1,"")</f>
        <v>94</v>
      </c>
      <c r="H22">
        <f>IF(LEFT(D22,1)="W",MIN(H$4:H21)-1,"")</f>
      </c>
      <c r="I22" s="8"/>
    </row>
    <row r="23" spans="1:9" ht="12.75">
      <c r="A23">
        <v>19</v>
      </c>
      <c r="B23" t="s">
        <v>484</v>
      </c>
      <c r="C23" t="s">
        <v>91</v>
      </c>
      <c r="D23" t="s">
        <v>475</v>
      </c>
      <c r="E23" s="19" t="s">
        <v>485</v>
      </c>
      <c r="F23" s="10"/>
      <c r="G23">
        <f>IF(LEFT(D23,1)="M",MIN(G$4:G22)-1,"")</f>
        <v>93</v>
      </c>
      <c r="H23">
        <f>IF(LEFT(D23,1)="W",MIN(H$4:H22)-1,"")</f>
      </c>
      <c r="I23" s="8"/>
    </row>
    <row r="24" spans="1:9" ht="12.75">
      <c r="A24">
        <v>20</v>
      </c>
      <c r="B24" t="s">
        <v>486</v>
      </c>
      <c r="C24" t="s">
        <v>70</v>
      </c>
      <c r="D24" t="s">
        <v>96</v>
      </c>
      <c r="E24" s="19" t="s">
        <v>487</v>
      </c>
      <c r="F24" s="10"/>
      <c r="G24">
        <f>IF(LEFT(D24,1)="M",MIN(G$4:G23)-1,"")</f>
      </c>
      <c r="H24">
        <f>IF(LEFT(D24,1)="W",MIN(H$4:H23)-1,"")</f>
        <v>99</v>
      </c>
      <c r="I24" s="8"/>
    </row>
    <row r="25" spans="1:9" ht="12.75">
      <c r="A25">
        <v>21</v>
      </c>
      <c r="B25" t="s">
        <v>488</v>
      </c>
      <c r="C25" t="s">
        <v>74</v>
      </c>
      <c r="D25" t="s">
        <v>138</v>
      </c>
      <c r="E25" s="19" t="s">
        <v>489</v>
      </c>
      <c r="F25" s="10"/>
      <c r="G25" t="s">
        <v>446</v>
      </c>
      <c r="H25">
        <f>IF(LEFT(D25,1)="W",MIN(H$4:H24)-1,"")</f>
      </c>
      <c r="I25" s="8"/>
    </row>
    <row r="26" spans="1:9" ht="12.75">
      <c r="A26">
        <v>22</v>
      </c>
      <c r="B26" t="s">
        <v>490</v>
      </c>
      <c r="C26" t="s">
        <v>70</v>
      </c>
      <c r="D26" t="s">
        <v>96</v>
      </c>
      <c r="E26" s="19" t="s">
        <v>491</v>
      </c>
      <c r="F26" s="10"/>
      <c r="G26">
        <f>IF(LEFT(D26,1)="M",MIN(G$4:G25)-1,"")</f>
      </c>
      <c r="H26">
        <f>IF(LEFT(D26,1)="W",MIN(H$4:H25)-1,"")</f>
        <v>98</v>
      </c>
      <c r="I26" s="8"/>
    </row>
    <row r="27" spans="1:9" ht="12.75">
      <c r="A27">
        <v>23</v>
      </c>
      <c r="B27" t="s">
        <v>492</v>
      </c>
      <c r="C27" t="s">
        <v>70</v>
      </c>
      <c r="D27" t="s">
        <v>117</v>
      </c>
      <c r="E27" s="19" t="s">
        <v>493</v>
      </c>
      <c r="F27" s="10"/>
      <c r="G27">
        <f>IF(LEFT(D27,1)="M",MIN(G$4:G26)-1,"")</f>
      </c>
      <c r="H27">
        <f>IF(LEFT(D27,1)="W",MIN(H$4:H26)-1,"")</f>
        <v>97</v>
      </c>
      <c r="I27" s="8"/>
    </row>
    <row r="28" spans="1:9" ht="12.75">
      <c r="A28">
        <v>24</v>
      </c>
      <c r="B28" t="s">
        <v>494</v>
      </c>
      <c r="C28" t="s">
        <v>91</v>
      </c>
      <c r="E28" s="19" t="s">
        <v>495</v>
      </c>
      <c r="F28" s="10"/>
      <c r="G28">
        <f>IF(LEFT(D28,1)="M",MIN(G$4:G27)-1,"")</f>
      </c>
      <c r="H28">
        <f>IF(LEFT(D28,1)="W",MIN(H$4:H27)-1,"")</f>
      </c>
      <c r="I28" s="8"/>
    </row>
    <row r="29" spans="1:9" ht="12.75">
      <c r="A29">
        <v>25</v>
      </c>
      <c r="B29" t="s">
        <v>496</v>
      </c>
      <c r="C29" t="s">
        <v>70</v>
      </c>
      <c r="D29" t="s">
        <v>497</v>
      </c>
      <c r="E29" s="19" t="s">
        <v>498</v>
      </c>
      <c r="F29" s="10"/>
      <c r="G29">
        <f>IF(LEFT(D29,1)="M",MIN(G$4:G28)-1,"")</f>
      </c>
      <c r="H29">
        <f>IF(LEFT(D29,1)="W",MIN(H$4:H28)-1,"")</f>
        <v>96</v>
      </c>
      <c r="I29" s="8"/>
    </row>
    <row r="30" spans="1:9" ht="12.75">
      <c r="A30">
        <v>26</v>
      </c>
      <c r="B30" t="s">
        <v>499</v>
      </c>
      <c r="C30" t="s">
        <v>74</v>
      </c>
      <c r="D30" t="s">
        <v>180</v>
      </c>
      <c r="E30" s="19" t="s">
        <v>500</v>
      </c>
      <c r="F30" s="10"/>
      <c r="G30" t="s">
        <v>446</v>
      </c>
      <c r="H30">
        <f>IF(LEFT(D30,1)="W",MIN(H$4:H29)-1,"")</f>
      </c>
      <c r="I30" s="8"/>
    </row>
    <row r="31" spans="1:9" ht="12.75">
      <c r="A31">
        <v>27</v>
      </c>
      <c r="B31" t="s">
        <v>501</v>
      </c>
      <c r="C31" t="s">
        <v>70</v>
      </c>
      <c r="E31" s="19" t="s">
        <v>502</v>
      </c>
      <c r="F31" s="10"/>
      <c r="G31">
        <f>IF(LEFT(D31,1)="M",MIN(G$4:G30)-1,"")</f>
      </c>
      <c r="H31">
        <f>IF(LEFT(D31,1)="W",MIN(H$4:H30)-1,"")</f>
      </c>
      <c r="I31" s="8"/>
    </row>
    <row r="32" spans="1:9" ht="12.75">
      <c r="A32">
        <v>28</v>
      </c>
      <c r="B32" t="s">
        <v>503</v>
      </c>
      <c r="C32" t="s">
        <v>70</v>
      </c>
      <c r="E32" s="19" t="s">
        <v>504</v>
      </c>
      <c r="F32" s="10"/>
      <c r="G32">
        <f>IF(LEFT(D32,1)="M",MIN(G$4:G31)-1,"")</f>
      </c>
      <c r="H32">
        <f>IF(LEFT(D32,1)="W",MIN(H$4:H31)-1,"")</f>
      </c>
      <c r="I32" s="8"/>
    </row>
    <row r="33" spans="6:9" ht="12.75">
      <c r="F33" s="10"/>
      <c r="G33">
        <f>IF(LEFT(D33,1)="M",MIN(G$1:G32)-1,"")</f>
      </c>
      <c r="H33">
        <f>IF(LEFT(D31,1)="W",MIN(H$1:H30)-1,"")</f>
      </c>
      <c r="I33" s="8"/>
    </row>
    <row r="34" spans="2:9" ht="12.75">
      <c r="B34" t="s">
        <v>505</v>
      </c>
      <c r="C34" t="s">
        <v>70</v>
      </c>
      <c r="E34" s="19" t="s">
        <v>506</v>
      </c>
      <c r="F34" s="10"/>
      <c r="G34">
        <f>IF(LEFT(D34,1)="M",MIN(G$1:G33)-1,"")</f>
      </c>
      <c r="H34">
        <f>IF(LEFT(D32,1)="W",MIN(H$1:H31)-1,"")</f>
      </c>
      <c r="I34" s="8"/>
    </row>
    <row r="35" spans="6:9" ht="12.75">
      <c r="F35" s="10"/>
      <c r="G35">
        <f>IF(LEFT(D35,1)="M",MIN(G$1:G34)-1,"")</f>
      </c>
      <c r="H35">
        <f>IF(LEFT(D33,1)="W",MIN(H$1:H32)-1,"")</f>
      </c>
      <c r="I35" s="8"/>
    </row>
    <row r="36" spans="6:9" ht="12.75">
      <c r="F36" s="10"/>
      <c r="G36">
        <f>IF(LEFT(D36,1)="M",MIN(G$1:G35)-1,"")</f>
      </c>
      <c r="H36">
        <f>IF(LEFT(D34,1)="W",MIN(H$1:H33)-1,"")</f>
      </c>
      <c r="I36" s="8"/>
    </row>
    <row r="37" spans="6:9" ht="12.75">
      <c r="F37" s="10"/>
      <c r="G37">
        <f>IF(LEFT(D37,1)="M",MIN(G$1:G36)-1,"")</f>
      </c>
      <c r="H37">
        <f>IF(LEFT(D35,1)="W",MIN(H$1:H34)-1,"")</f>
      </c>
      <c r="I37" s="8"/>
    </row>
    <row r="38" spans="2:9" ht="12.75">
      <c r="B38" t="s">
        <v>583</v>
      </c>
      <c r="F38" s="10"/>
      <c r="G38">
        <f>IF(LEFT(D38,1)="M",MIN(G$1:G37)-1,"")</f>
      </c>
      <c r="H38">
        <f>IF(LEFT(D36,1)="W",MIN(H$1:H35)-1,"")</f>
      </c>
      <c r="I38" s="8"/>
    </row>
    <row r="39" spans="6:9" ht="12.75">
      <c r="F39" s="10"/>
      <c r="G39" s="7">
        <v>101</v>
      </c>
      <c r="H39" s="7">
        <v>101</v>
      </c>
      <c r="I39" s="8"/>
    </row>
    <row r="40" spans="1:9" ht="12.75">
      <c r="A40">
        <v>1</v>
      </c>
      <c r="B40" t="s">
        <v>507</v>
      </c>
      <c r="C40" t="s">
        <v>70</v>
      </c>
      <c r="D40" t="s">
        <v>126</v>
      </c>
      <c r="E40" s="19" t="s">
        <v>508</v>
      </c>
      <c r="F40" s="10"/>
      <c r="G40">
        <f>IF(LEFT(D40,1)="M",MIN(G$39:G39)-1,"")</f>
      </c>
      <c r="H40">
        <f>IF(LEFT(D40,1)="W",MIN(H$39:H39)-1,"")</f>
        <v>100</v>
      </c>
      <c r="I40" s="8"/>
    </row>
    <row r="41" spans="1:9" ht="12.75">
      <c r="A41">
        <v>2</v>
      </c>
      <c r="B41" t="s">
        <v>509</v>
      </c>
      <c r="C41" t="s">
        <v>220</v>
      </c>
      <c r="D41" t="s">
        <v>134</v>
      </c>
      <c r="E41" s="19" t="s">
        <v>510</v>
      </c>
      <c r="F41" s="10"/>
      <c r="G41">
        <f>IF(LEFT(D41,1)="M",MIN(G$39:G40)-1,"")</f>
      </c>
      <c r="H41">
        <f>IF(LEFT(D41,1)="W",MIN(H$39:H40)-1,"")</f>
        <v>99</v>
      </c>
      <c r="I41" s="8"/>
    </row>
    <row r="42" spans="1:9" ht="12.75">
      <c r="A42">
        <v>3</v>
      </c>
      <c r="B42" t="s">
        <v>511</v>
      </c>
      <c r="C42" t="s">
        <v>70</v>
      </c>
      <c r="D42" t="s">
        <v>359</v>
      </c>
      <c r="E42" s="19" t="s">
        <v>512</v>
      </c>
      <c r="F42" s="10"/>
      <c r="G42">
        <f>IF(LEFT(D42,1)="M",MIN(G$39:G41)-1,"")</f>
      </c>
      <c r="H42">
        <f>IF(LEFT(D42,1)="W",MIN(H$39:H41)-1,"")</f>
        <v>98</v>
      </c>
      <c r="I42" s="8"/>
    </row>
    <row r="43" spans="1:9" ht="12.75">
      <c r="A43">
        <v>4</v>
      </c>
      <c r="B43" t="s">
        <v>400</v>
      </c>
      <c r="C43" t="s">
        <v>74</v>
      </c>
      <c r="D43" t="s">
        <v>126</v>
      </c>
      <c r="E43" s="19" t="s">
        <v>513</v>
      </c>
      <c r="F43" s="10"/>
      <c r="G43">
        <f>IF(LEFT(D43,1)="M",MIN(G$39:G42)-1,"")</f>
      </c>
      <c r="H43">
        <f>IF(LEFT(D43,1)="W",MIN(H$39:H42)-1,"")</f>
        <v>97</v>
      </c>
      <c r="I43" s="8"/>
    </row>
    <row r="44" spans="1:9" ht="12.75">
      <c r="A44">
        <v>5</v>
      </c>
      <c r="B44" t="s">
        <v>364</v>
      </c>
      <c r="C44" t="s">
        <v>77</v>
      </c>
      <c r="D44" t="s">
        <v>365</v>
      </c>
      <c r="E44" s="19" t="s">
        <v>514</v>
      </c>
      <c r="F44" s="10"/>
      <c r="G44">
        <f>IF(LEFT(D44,1)="M",MIN(G$39:G43)-1,"")</f>
      </c>
      <c r="H44">
        <f>IF(LEFT(D44,1)="W",MIN(H$39:H43)-1,"")</f>
        <v>96</v>
      </c>
      <c r="I44" s="8"/>
    </row>
    <row r="45" spans="1:8" ht="12.75">
      <c r="A45">
        <v>6</v>
      </c>
      <c r="B45" t="s">
        <v>387</v>
      </c>
      <c r="C45" t="s">
        <v>77</v>
      </c>
      <c r="D45" t="s">
        <v>381</v>
      </c>
      <c r="E45" s="19" t="s">
        <v>515</v>
      </c>
      <c r="G45">
        <f>IF(LEFT(D45,1)="M",MIN(G$39:G44)-1,"")</f>
      </c>
      <c r="H45">
        <f>IF(LEFT(D45,1)="W",MIN(H$39:H44)-1,"")</f>
        <v>95</v>
      </c>
    </row>
    <row r="46" spans="1:8" ht="12.75">
      <c r="A46">
        <v>7</v>
      </c>
      <c r="B46" t="s">
        <v>516</v>
      </c>
      <c r="C46" t="s">
        <v>70</v>
      </c>
      <c r="D46" t="s">
        <v>381</v>
      </c>
      <c r="E46" s="19" t="s">
        <v>517</v>
      </c>
      <c r="G46">
        <f>IF(LEFT(D46,1)="M",MIN(G$39:G45)-1,"")</f>
      </c>
      <c r="H46">
        <f>IF(LEFT(D46,1)="W",MIN(H$39:H45)-1,"")</f>
        <v>94</v>
      </c>
    </row>
    <row r="47" spans="1:8" ht="12.75">
      <c r="A47">
        <v>8</v>
      </c>
      <c r="B47" t="s">
        <v>518</v>
      </c>
      <c r="C47" t="s">
        <v>70</v>
      </c>
      <c r="D47" t="s">
        <v>359</v>
      </c>
      <c r="E47" s="19" t="s">
        <v>519</v>
      </c>
      <c r="G47">
        <f>IF(LEFT(D47,1)="M",MIN(G$39:G46)-1,"")</f>
      </c>
      <c r="H47">
        <f>IF(LEFT(D47,1)="W",MIN(H$39:H46)-1,"")</f>
        <v>93</v>
      </c>
    </row>
    <row r="48" spans="1:8" ht="12.75">
      <c r="A48">
        <v>9</v>
      </c>
      <c r="B48" t="s">
        <v>423</v>
      </c>
      <c r="C48" t="s">
        <v>220</v>
      </c>
      <c r="D48" t="s">
        <v>129</v>
      </c>
      <c r="E48" s="19" t="s">
        <v>520</v>
      </c>
      <c r="G48">
        <f>IF(LEFT(D48,1)="M",MIN(G$39:G47)-1,"")</f>
      </c>
      <c r="H48">
        <f>IF(LEFT(D48,1)="W",MIN(H$39:H47)-1,"")</f>
        <v>92</v>
      </c>
    </row>
    <row r="49" spans="1:8" ht="12.75">
      <c r="A49">
        <v>10</v>
      </c>
      <c r="B49" t="s">
        <v>436</v>
      </c>
      <c r="C49" t="s">
        <v>70</v>
      </c>
      <c r="D49" t="s">
        <v>126</v>
      </c>
      <c r="E49" s="19" t="s">
        <v>521</v>
      </c>
      <c r="G49">
        <f>IF(LEFT(D49,1)="M",MIN(G$39:G48)-1,"")</f>
      </c>
      <c r="H49">
        <f>IF(LEFT(D49,1)="W",MIN(H$39:H48)-1,"")</f>
        <v>91</v>
      </c>
    </row>
    <row r="50" spans="1:8" ht="12.75">
      <c r="A50">
        <v>11</v>
      </c>
      <c r="B50" t="s">
        <v>522</v>
      </c>
      <c r="C50" t="s">
        <v>200</v>
      </c>
      <c r="D50" t="s">
        <v>581</v>
      </c>
      <c r="E50" s="19" t="s">
        <v>523</v>
      </c>
      <c r="G50">
        <f>IF(LEFT(D50,1)="M",MIN(G$39:G49)-1,"")</f>
      </c>
      <c r="H50">
        <f>IF(LEFT(D50,1)="W",MIN(H$39:H49)-1,"")</f>
        <v>90</v>
      </c>
    </row>
    <row r="51" spans="1:8" ht="12.75">
      <c r="A51">
        <v>12</v>
      </c>
      <c r="B51" t="s">
        <v>524</v>
      </c>
      <c r="C51" t="s">
        <v>74</v>
      </c>
      <c r="D51" t="s">
        <v>359</v>
      </c>
      <c r="E51" s="19" t="s">
        <v>525</v>
      </c>
      <c r="G51">
        <f>IF(LEFT(D51,1)="M",MIN(G$39:G50)-1,"")</f>
      </c>
      <c r="H51">
        <f>IF(LEFT(D51,1)="W",MIN(H$39:H50)-1,"")</f>
        <v>89</v>
      </c>
    </row>
    <row r="52" spans="1:8" ht="12.75">
      <c r="A52">
        <v>13</v>
      </c>
      <c r="B52" t="s">
        <v>526</v>
      </c>
      <c r="C52" t="s">
        <v>220</v>
      </c>
      <c r="D52" t="s">
        <v>385</v>
      </c>
      <c r="E52" s="19" t="s">
        <v>527</v>
      </c>
      <c r="G52">
        <f>IF(LEFT(D52,1)="M",MIN(G$39:G51)-1,"")</f>
      </c>
      <c r="H52">
        <f>IF(LEFT(D52,1)="W",MIN(H$39:H51)-1,"")</f>
        <v>88</v>
      </c>
    </row>
    <row r="56" ht="12.75">
      <c r="B56" t="s">
        <v>582</v>
      </c>
    </row>
    <row r="57" spans="7:8" ht="12.75">
      <c r="G57" s="7">
        <v>101</v>
      </c>
      <c r="H57" s="7">
        <v>101</v>
      </c>
    </row>
    <row r="58" spans="1:8" ht="12.75">
      <c r="A58">
        <v>1</v>
      </c>
      <c r="B58" t="s">
        <v>528</v>
      </c>
      <c r="C58" t="s">
        <v>70</v>
      </c>
      <c r="D58" t="s">
        <v>88</v>
      </c>
      <c r="E58" s="19" t="s">
        <v>529</v>
      </c>
      <c r="G58">
        <f>IF(LEFT(D58,1)="M",MIN(G$57:G57)-1,"")</f>
        <v>100</v>
      </c>
      <c r="H58">
        <f>IF(LEFT(D58,1)="W",MIN(H$57:H57)-1,"")</f>
      </c>
    </row>
    <row r="59" spans="1:8" ht="12.75">
      <c r="A59">
        <v>2</v>
      </c>
      <c r="B59" t="s">
        <v>530</v>
      </c>
      <c r="C59" t="s">
        <v>220</v>
      </c>
      <c r="D59" t="s">
        <v>160</v>
      </c>
      <c r="E59" s="19" t="s">
        <v>531</v>
      </c>
      <c r="G59">
        <f>IF(LEFT(D59,1)="M",MIN(G$57:G58)-1,"")</f>
        <v>99</v>
      </c>
      <c r="H59">
        <f>IF(LEFT(D59,1)="W",MIN(H$57:H58)-1,"")</f>
      </c>
    </row>
    <row r="60" spans="1:8" ht="12.75">
      <c r="A60">
        <v>3</v>
      </c>
      <c r="B60" t="s">
        <v>219</v>
      </c>
      <c r="C60" t="s">
        <v>220</v>
      </c>
      <c r="D60" t="s">
        <v>180</v>
      </c>
      <c r="E60" s="19" t="s">
        <v>532</v>
      </c>
      <c r="G60">
        <f>IF(LEFT(D60,1)="M",MIN(G$57:G59)-1,"")</f>
        <v>98</v>
      </c>
      <c r="H60">
        <f>IF(LEFT(D60,1)="W",MIN(H$57:H59)-1,"")</f>
      </c>
    </row>
    <row r="61" spans="1:8" ht="12.75">
      <c r="A61">
        <v>3</v>
      </c>
      <c r="B61" t="s">
        <v>533</v>
      </c>
      <c r="C61" t="s">
        <v>74</v>
      </c>
      <c r="D61" t="s">
        <v>138</v>
      </c>
      <c r="E61" s="19" t="s">
        <v>532</v>
      </c>
      <c r="G61">
        <f>IF(LEFT(D61,1)="M",MIN(G$57:G60)-1,"")</f>
        <v>97</v>
      </c>
      <c r="H61">
        <f>IF(LEFT(D61,1)="W",MIN(H$57:H60)-1,"")</f>
      </c>
    </row>
    <row r="62" spans="1:7" ht="12.75">
      <c r="A62">
        <v>5</v>
      </c>
      <c r="B62" t="s">
        <v>534</v>
      </c>
      <c r="C62" t="s">
        <v>77</v>
      </c>
      <c r="D62" t="s">
        <v>126</v>
      </c>
      <c r="E62" s="19" t="s">
        <v>535</v>
      </c>
      <c r="G62" t="s">
        <v>446</v>
      </c>
    </row>
    <row r="63" spans="1:7" ht="12.75">
      <c r="A63">
        <v>6</v>
      </c>
      <c r="B63" t="s">
        <v>536</v>
      </c>
      <c r="C63" t="s">
        <v>77</v>
      </c>
      <c r="D63" t="s">
        <v>180</v>
      </c>
      <c r="E63" s="19" t="s">
        <v>537</v>
      </c>
      <c r="G63">
        <f>IF(LEFT(D63,1)="M",MIN(G$57:G62)-1,"")</f>
        <v>96</v>
      </c>
    </row>
    <row r="64" spans="1:7" ht="12.75">
      <c r="A64">
        <v>7</v>
      </c>
      <c r="B64" t="s">
        <v>249</v>
      </c>
      <c r="C64" t="s">
        <v>77</v>
      </c>
      <c r="D64" t="s">
        <v>185</v>
      </c>
      <c r="E64" s="19" t="s">
        <v>538</v>
      </c>
      <c r="G64">
        <f>IF(LEFT(D64,1)="M",MIN(G$57:G63)-1,"")</f>
        <v>95</v>
      </c>
    </row>
    <row r="65" spans="1:7" ht="12.75">
      <c r="A65">
        <v>8</v>
      </c>
      <c r="B65" t="s">
        <v>539</v>
      </c>
      <c r="C65" t="s">
        <v>144</v>
      </c>
      <c r="D65" t="s">
        <v>126</v>
      </c>
      <c r="E65" s="19" t="s">
        <v>540</v>
      </c>
      <c r="G65" t="s">
        <v>446</v>
      </c>
    </row>
    <row r="66" spans="1:7" ht="12.75">
      <c r="A66">
        <v>9</v>
      </c>
      <c r="B66" t="s">
        <v>541</v>
      </c>
      <c r="C66" t="s">
        <v>74</v>
      </c>
      <c r="D66" t="s">
        <v>180</v>
      </c>
      <c r="E66" s="19" t="s">
        <v>542</v>
      </c>
      <c r="G66">
        <f>IF(LEFT(D66,1)="M",MIN(G$57:G65)-1,"")</f>
        <v>94</v>
      </c>
    </row>
    <row r="67" spans="1:7" ht="12.75">
      <c r="A67">
        <v>10</v>
      </c>
      <c r="B67" t="s">
        <v>543</v>
      </c>
      <c r="C67" t="s">
        <v>70</v>
      </c>
      <c r="D67" t="s">
        <v>180</v>
      </c>
      <c r="E67" s="19" t="s">
        <v>544</v>
      </c>
      <c r="G67">
        <f>IF(LEFT(D67,1)="M",MIN(G$57:G66)-1,"")</f>
        <v>93</v>
      </c>
    </row>
    <row r="68" spans="1:7" ht="12.75">
      <c r="A68">
        <v>11</v>
      </c>
      <c r="B68" t="s">
        <v>545</v>
      </c>
      <c r="C68" t="s">
        <v>70</v>
      </c>
      <c r="D68" t="s">
        <v>580</v>
      </c>
      <c r="E68" s="19" t="s">
        <v>229</v>
      </c>
      <c r="G68">
        <f>IF(LEFT(D68,1)="M",MIN(G$57:G67)-1,"")</f>
        <v>92</v>
      </c>
    </row>
    <row r="69" spans="1:7" ht="12.75">
      <c r="A69">
        <v>12</v>
      </c>
      <c r="B69" t="s">
        <v>546</v>
      </c>
      <c r="C69" t="s">
        <v>70</v>
      </c>
      <c r="D69" t="s">
        <v>180</v>
      </c>
      <c r="E69" s="19" t="s">
        <v>547</v>
      </c>
      <c r="G69">
        <f>IF(LEFT(D69,1)="M",MIN(G$57:G68)-1,"")</f>
        <v>91</v>
      </c>
    </row>
    <row r="70" spans="1:7" ht="12.75">
      <c r="A70">
        <v>13</v>
      </c>
      <c r="B70" t="s">
        <v>548</v>
      </c>
      <c r="C70" t="s">
        <v>220</v>
      </c>
      <c r="D70" t="s">
        <v>580</v>
      </c>
      <c r="E70" s="19" t="s">
        <v>549</v>
      </c>
      <c r="G70">
        <f>IF(LEFT(D70,1)="M",MIN(G$57:G69)-1,"")</f>
        <v>90</v>
      </c>
    </row>
    <row r="71" spans="1:7" ht="12.75">
      <c r="A71">
        <v>14</v>
      </c>
      <c r="B71" t="s">
        <v>550</v>
      </c>
      <c r="C71" t="s">
        <v>74</v>
      </c>
      <c r="D71" t="s">
        <v>150</v>
      </c>
      <c r="E71" s="19" t="s">
        <v>551</v>
      </c>
      <c r="G71">
        <f>IF(LEFT(D71,1)="M",MIN(G$57:G70)-1,"")</f>
        <v>89</v>
      </c>
    </row>
    <row r="72" spans="1:7" ht="12.75">
      <c r="A72">
        <v>15</v>
      </c>
      <c r="B72" t="s">
        <v>552</v>
      </c>
      <c r="C72" t="s">
        <v>77</v>
      </c>
      <c r="D72" t="s">
        <v>580</v>
      </c>
      <c r="E72" s="19" t="s">
        <v>553</v>
      </c>
      <c r="G72">
        <f>IF(LEFT(D72,1)="M",MIN(G$57:G71)-1,"")</f>
        <v>88</v>
      </c>
    </row>
    <row r="73" spans="1:7" ht="12.75">
      <c r="A73">
        <v>16</v>
      </c>
      <c r="B73" t="s">
        <v>554</v>
      </c>
      <c r="C73" t="s">
        <v>70</v>
      </c>
      <c r="D73" t="s">
        <v>169</v>
      </c>
      <c r="E73" s="19" t="s">
        <v>555</v>
      </c>
      <c r="G73">
        <f>IF(LEFT(D73,1)="M",MIN(G$57:G72)-1,"")</f>
        <v>87</v>
      </c>
    </row>
    <row r="74" spans="1:7" ht="12.75">
      <c r="A74">
        <v>17</v>
      </c>
      <c r="B74" t="s">
        <v>556</v>
      </c>
      <c r="C74" t="s">
        <v>74</v>
      </c>
      <c r="D74" t="s">
        <v>580</v>
      </c>
      <c r="E74" s="19" t="s">
        <v>557</v>
      </c>
      <c r="G74">
        <f>IF(LEFT(D74,1)="M",MIN(G$57:G73)-1,"")</f>
        <v>86</v>
      </c>
    </row>
    <row r="75" spans="1:7" ht="12.75">
      <c r="A75">
        <v>18</v>
      </c>
      <c r="B75" t="s">
        <v>265</v>
      </c>
      <c r="C75" t="s">
        <v>74</v>
      </c>
      <c r="D75" t="s">
        <v>180</v>
      </c>
      <c r="E75" s="19" t="s">
        <v>269</v>
      </c>
      <c r="G75">
        <f>IF(LEFT(D75,1)="M",MIN(G$57:G74)-1,"")</f>
        <v>85</v>
      </c>
    </row>
    <row r="76" spans="1:7" ht="12.75">
      <c r="A76">
        <v>19</v>
      </c>
      <c r="B76" t="s">
        <v>558</v>
      </c>
      <c r="C76" t="s">
        <v>220</v>
      </c>
      <c r="D76" t="s">
        <v>160</v>
      </c>
      <c r="E76" s="19" t="s">
        <v>559</v>
      </c>
      <c r="G76">
        <f>IF(LEFT(D76,1)="M",MIN(G$57:G75)-1,"")</f>
        <v>84</v>
      </c>
    </row>
    <row r="77" spans="1:7" ht="12.75">
      <c r="A77">
        <v>20</v>
      </c>
      <c r="B77" t="s">
        <v>560</v>
      </c>
      <c r="C77" t="s">
        <v>144</v>
      </c>
      <c r="D77" t="s">
        <v>160</v>
      </c>
      <c r="E77" s="19" t="s">
        <v>561</v>
      </c>
      <c r="G77">
        <f>IF(LEFT(D77,1)="M",MIN(G$57:G76)-1,"")</f>
        <v>83</v>
      </c>
    </row>
    <row r="78" spans="1:7" ht="12.75">
      <c r="A78">
        <v>21</v>
      </c>
      <c r="B78" t="s">
        <v>562</v>
      </c>
      <c r="C78" t="s">
        <v>74</v>
      </c>
      <c r="D78" t="s">
        <v>126</v>
      </c>
      <c r="E78" s="19" t="s">
        <v>563</v>
      </c>
      <c r="G78" t="s">
        <v>446</v>
      </c>
    </row>
    <row r="79" spans="1:8" ht="12.75">
      <c r="A79">
        <v>22</v>
      </c>
      <c r="B79" t="s">
        <v>253</v>
      </c>
      <c r="C79" t="s">
        <v>83</v>
      </c>
      <c r="D79" t="s">
        <v>169</v>
      </c>
      <c r="E79" s="19" t="s">
        <v>564</v>
      </c>
      <c r="G79">
        <f>IF(LEFT(D79,1)="M",MIN(G$57:G78)-1,"")</f>
        <v>82</v>
      </c>
      <c r="H79">
        <f>IF(LEFT(D79,1)="W",MIN(H$57:H78)-1,"")</f>
      </c>
    </row>
    <row r="80" spans="1:8" ht="12.75">
      <c r="A80">
        <v>23</v>
      </c>
      <c r="B80" t="s">
        <v>215</v>
      </c>
      <c r="C80" t="s">
        <v>74</v>
      </c>
      <c r="D80" t="s">
        <v>88</v>
      </c>
      <c r="E80" s="19" t="s">
        <v>565</v>
      </c>
      <c r="G80">
        <f>IF(LEFT(D80,1)="M",MIN(G$57:G79)-1,"")</f>
        <v>81</v>
      </c>
      <c r="H80">
        <f>IF(LEFT(D80,1)="W",MIN(H$57:H79)-1,"")</f>
      </c>
    </row>
    <row r="81" spans="1:8" ht="12.75">
      <c r="A81">
        <v>24</v>
      </c>
      <c r="B81" t="s">
        <v>566</v>
      </c>
      <c r="C81" t="s">
        <v>74</v>
      </c>
      <c r="D81" t="s">
        <v>185</v>
      </c>
      <c r="E81" s="19" t="s">
        <v>567</v>
      </c>
      <c r="G81">
        <f>IF(LEFT(D81,1)="M",MIN(G$57:G80)-1,"")</f>
        <v>80</v>
      </c>
      <c r="H81">
        <f>IF(LEFT(D81,1)="W",MIN(H$57:H80)-1,"")</f>
      </c>
    </row>
    <row r="82" spans="1:8" ht="12.75">
      <c r="A82">
        <v>25</v>
      </c>
      <c r="B82" t="s">
        <v>568</v>
      </c>
      <c r="C82" t="s">
        <v>77</v>
      </c>
      <c r="D82" t="s">
        <v>169</v>
      </c>
      <c r="E82" s="19" t="s">
        <v>569</v>
      </c>
      <c r="G82">
        <f>IF(LEFT(D82,1)="M",MIN(G$57:G81)-1,"")</f>
        <v>79</v>
      </c>
      <c r="H82">
        <f>IF(LEFT(D82,1)="W",MIN(H$57:H81)-1,"")</f>
      </c>
    </row>
    <row r="83" spans="1:8" ht="12.75">
      <c r="A83">
        <v>26</v>
      </c>
      <c r="B83" t="s">
        <v>279</v>
      </c>
      <c r="C83" t="s">
        <v>77</v>
      </c>
      <c r="D83" t="s">
        <v>180</v>
      </c>
      <c r="E83" s="19" t="s">
        <v>570</v>
      </c>
      <c r="G83">
        <f>IF(LEFT(D83,1)="M",MIN(G$57:G82)-1,"")</f>
        <v>78</v>
      </c>
      <c r="H83">
        <f>IF(LEFT(D83,1)="W",MIN(H$57:H82)-1,"")</f>
      </c>
    </row>
    <row r="84" spans="1:8" ht="12.75">
      <c r="A84">
        <v>27</v>
      </c>
      <c r="B84" t="s">
        <v>571</v>
      </c>
      <c r="C84" t="s">
        <v>220</v>
      </c>
      <c r="D84" t="s">
        <v>92</v>
      </c>
      <c r="E84" s="19" t="s">
        <v>572</v>
      </c>
      <c r="G84">
        <f>IF(LEFT(D84,1)="M",MIN(G$57:G83)-1,"")</f>
        <v>77</v>
      </c>
      <c r="H84">
        <f>IF(LEFT(D84,1)="W",MIN(H$57:H83)-1,"")</f>
      </c>
    </row>
    <row r="85" spans="1:8" ht="12.75">
      <c r="A85">
        <v>28</v>
      </c>
      <c r="B85" t="s">
        <v>313</v>
      </c>
      <c r="C85" t="s">
        <v>70</v>
      </c>
      <c r="D85" t="s">
        <v>314</v>
      </c>
      <c r="E85" s="19" t="s">
        <v>573</v>
      </c>
      <c r="G85">
        <f>IF(LEFT(D85,1)="M",MIN(G$57:G84)-1,"")</f>
        <v>76</v>
      </c>
      <c r="H85">
        <f>IF(LEFT(D85,1)="W",MIN(H$57:H84)-1,"")</f>
      </c>
    </row>
    <row r="86" spans="1:8" ht="12.75">
      <c r="A86">
        <v>29</v>
      </c>
      <c r="B86" t="s">
        <v>574</v>
      </c>
      <c r="C86" t="s">
        <v>77</v>
      </c>
      <c r="D86" t="s">
        <v>580</v>
      </c>
      <c r="E86" s="19" t="s">
        <v>575</v>
      </c>
      <c r="G86">
        <f>IF(LEFT(D86,1)="M",MIN(G$57:G85)-1,"")</f>
        <v>75</v>
      </c>
      <c r="H86">
        <f>IF(LEFT(D86,1)="W",MIN(H$57:H85)-1,"")</f>
      </c>
    </row>
    <row r="87" spans="1:8" ht="12.75">
      <c r="A87">
        <v>30</v>
      </c>
      <c r="B87" t="s">
        <v>318</v>
      </c>
      <c r="C87" t="s">
        <v>220</v>
      </c>
      <c r="D87" t="s">
        <v>314</v>
      </c>
      <c r="E87" s="19" t="s">
        <v>576</v>
      </c>
      <c r="G87">
        <f>IF(LEFT(D87,1)="M",MIN(G$57:G86)-1,"")</f>
        <v>74</v>
      </c>
      <c r="H87">
        <f>IF(LEFT(D87,1)="W",MIN(H$57:H86)-1,"")</f>
      </c>
    </row>
    <row r="88" spans="1:8" ht="12.75">
      <c r="A88">
        <v>31</v>
      </c>
      <c r="B88" t="s">
        <v>577</v>
      </c>
      <c r="C88" t="s">
        <v>91</v>
      </c>
      <c r="D88" t="s">
        <v>580</v>
      </c>
      <c r="E88" s="19" t="s">
        <v>420</v>
      </c>
      <c r="G88">
        <f>IF(LEFT(D88,1)="M",MIN(G$57:G87)-1,"")</f>
        <v>73</v>
      </c>
      <c r="H88">
        <f>IF(LEFT(D88,1)="W",MIN(H$57:H87)-1,"")</f>
      </c>
    </row>
    <row r="90" spans="2:5" ht="12.75">
      <c r="B90" t="s">
        <v>578</v>
      </c>
      <c r="C90" t="s">
        <v>144</v>
      </c>
      <c r="D90" t="s">
        <v>579</v>
      </c>
      <c r="E90" s="19" t="s">
        <v>506</v>
      </c>
    </row>
    <row r="91" spans="2:5" ht="12.75">
      <c r="B91" t="s">
        <v>331</v>
      </c>
      <c r="C91" t="s">
        <v>220</v>
      </c>
      <c r="D91" t="s">
        <v>332</v>
      </c>
      <c r="E91" s="19" t="s">
        <v>506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38" sqref="G38"/>
    </sheetView>
  </sheetViews>
  <sheetFormatPr defaultColWidth="9.140625" defaultRowHeight="12.75"/>
  <cols>
    <col min="1" max="1" width="5.28125" style="0" bestFit="1" customWidth="1"/>
    <col min="2" max="2" width="17.28125" style="0" bestFit="1" customWidth="1"/>
    <col min="3" max="3" width="10.140625" style="0" bestFit="1" customWidth="1"/>
    <col min="4" max="4" width="4.8515625" style="0" bestFit="1" customWidth="1"/>
    <col min="5" max="5" width="8.140625" style="0" bestFit="1" customWidth="1"/>
    <col min="6" max="6" width="8.8515625" style="0" customWidth="1"/>
    <col min="7" max="7" width="6.28125" style="0" bestFit="1" customWidth="1"/>
    <col min="8" max="8" width="4.00390625" style="0" bestFit="1" customWidth="1"/>
    <col min="9" max="16384" width="34.57421875" style="0" customWidth="1"/>
  </cols>
  <sheetData>
    <row r="1" spans="1:7" ht="12.75">
      <c r="A1" t="s">
        <v>6</v>
      </c>
      <c r="B1" t="s">
        <v>0</v>
      </c>
      <c r="C1" t="s">
        <v>1</v>
      </c>
      <c r="D1" t="s">
        <v>2</v>
      </c>
      <c r="E1" t="s">
        <v>7</v>
      </c>
      <c r="G1" t="s">
        <v>8</v>
      </c>
    </row>
    <row r="2" spans="7:8" ht="12.75">
      <c r="G2" s="7">
        <v>101</v>
      </c>
      <c r="H2" s="7">
        <v>101</v>
      </c>
    </row>
    <row r="3" spans="1:8" ht="12.75">
      <c r="A3" s="8"/>
      <c r="B3" s="11"/>
      <c r="C3" s="8"/>
      <c r="D3" s="8"/>
      <c r="E3" s="9"/>
      <c r="F3" s="9"/>
      <c r="G3">
        <f>IF(LEFT(D3,1)="M",MIN(G$1:G2)-1,"")</f>
      </c>
      <c r="H3">
        <f>IF(LEFT(D3,1)="W",MIN(H$1:H2)-1,"")</f>
      </c>
    </row>
    <row r="4" spans="1:8" ht="12.75">
      <c r="A4" s="8"/>
      <c r="B4" s="11"/>
      <c r="C4" s="8"/>
      <c r="D4" s="8"/>
      <c r="E4" s="9"/>
      <c r="F4" s="9"/>
      <c r="G4">
        <f>IF(LEFT(D4,1)="M",MIN(G$1:G3)-1,"")</f>
      </c>
      <c r="H4">
        <f>IF(LEFT(D4,1)="W",MIN(H$1:H3)-1,"")</f>
      </c>
    </row>
    <row r="5" spans="1:8" ht="12.75">
      <c r="A5" s="8"/>
      <c r="B5" s="11"/>
      <c r="C5" s="8"/>
      <c r="D5" s="8"/>
      <c r="E5" s="9"/>
      <c r="F5" s="9"/>
      <c r="G5">
        <f>IF(LEFT(D5,1)="M",MIN(G$1:G4)-1,"")</f>
      </c>
      <c r="H5">
        <f>IF(LEFT(D5,1)="W",MIN(H$1:H4)-1,"")</f>
      </c>
    </row>
    <row r="6" spans="1:8" ht="12.75">
      <c r="A6" s="8"/>
      <c r="B6" s="11"/>
      <c r="C6" s="8"/>
      <c r="D6" s="8"/>
      <c r="E6" s="9"/>
      <c r="F6" s="9"/>
      <c r="G6">
        <f>IF(LEFT(D6,1)="M",MIN(G$1:G5)-1,"")</f>
      </c>
      <c r="H6">
        <f>IF(LEFT(D6,1)="W",MIN(H$1:H5)-1,"")</f>
      </c>
    </row>
    <row r="7" spans="1:8" ht="12.75">
      <c r="A7" s="8"/>
      <c r="B7" s="11"/>
      <c r="C7" s="8"/>
      <c r="D7" s="8"/>
      <c r="E7" s="9"/>
      <c r="F7" s="9"/>
      <c r="G7">
        <f>IF(LEFT(D7,1)="M",MIN(G$1:G6)-1,"")</f>
      </c>
      <c r="H7">
        <f>IF(LEFT(D7,1)="W",MIN(H$1:H6)-1,"")</f>
      </c>
    </row>
    <row r="8" spans="1:8" ht="12.75">
      <c r="A8" s="8"/>
      <c r="B8" s="11"/>
      <c r="C8" s="8"/>
      <c r="D8" s="8"/>
      <c r="E8" s="9"/>
      <c r="F8" s="9"/>
      <c r="G8">
        <f>IF(LEFT(D8,1)="M",MIN(G$1:G7)-1,"")</f>
      </c>
      <c r="H8">
        <f>IF(LEFT(D8,1)="W",MIN(H$1:H7)-1,"")</f>
      </c>
    </row>
    <row r="9" spans="1:8" ht="12.75">
      <c r="A9" s="8"/>
      <c r="B9" s="11"/>
      <c r="C9" s="8"/>
      <c r="D9" s="8"/>
      <c r="E9" s="9"/>
      <c r="F9" s="9"/>
      <c r="G9">
        <f>IF(LEFT(D9,1)="M",MIN(G$1:G8)-1,"")</f>
      </c>
      <c r="H9">
        <f>IF(LEFT(D9,1)="W",MIN(H$1:H8)-1,"")</f>
      </c>
    </row>
    <row r="10" spans="1:8" ht="12.75">
      <c r="A10" s="8"/>
      <c r="B10" s="11"/>
      <c r="C10" s="8"/>
      <c r="D10" s="8"/>
      <c r="E10" s="9"/>
      <c r="F10" s="9"/>
      <c r="G10">
        <f>IF(LEFT(D10,1)="M",MIN(G$1:G9)-1,"")</f>
      </c>
      <c r="H10">
        <f>IF(LEFT(D10,1)="W",MIN(H$1:H9)-1,"")</f>
      </c>
    </row>
    <row r="11" spans="1:8" ht="12.75">
      <c r="A11" s="8"/>
      <c r="B11" s="11"/>
      <c r="C11" s="8"/>
      <c r="D11" s="8"/>
      <c r="E11" s="9"/>
      <c r="F11" s="9"/>
      <c r="G11">
        <f>IF(LEFT(D11,1)="M",MIN(G$1:G10)-1,"")</f>
      </c>
      <c r="H11">
        <f>IF(LEFT(D11,1)="W",MIN(H$1:H10)-1,"")</f>
      </c>
    </row>
    <row r="12" spans="1:8" ht="12.75">
      <c r="A12" s="8"/>
      <c r="B12" s="11"/>
      <c r="C12" s="8"/>
      <c r="D12" s="8"/>
      <c r="E12" s="9"/>
      <c r="F12" s="9"/>
      <c r="G12">
        <f>IF(LEFT(D12,1)="M",MIN(G$1:G11)-1,"")</f>
      </c>
      <c r="H12">
        <f>IF(LEFT(D12,1)="W",MIN(H$1:H11)-1,"")</f>
      </c>
    </row>
    <row r="13" spans="1:8" ht="12.75">
      <c r="A13" s="8"/>
      <c r="B13" s="11"/>
      <c r="C13" s="8"/>
      <c r="D13" s="8"/>
      <c r="E13" s="9"/>
      <c r="F13" s="9"/>
      <c r="G13">
        <f>IF(LEFT(D13,1)="M",MIN(G$1:G12)-1,"")</f>
      </c>
      <c r="H13">
        <f>IF(LEFT(D13,1)="W",MIN(H$1:H12)-1,"")</f>
      </c>
    </row>
    <row r="14" spans="1:8" ht="12.75">
      <c r="A14" s="8"/>
      <c r="B14" s="11"/>
      <c r="C14" s="8"/>
      <c r="D14" s="8"/>
      <c r="E14" s="9"/>
      <c r="F14" s="9"/>
      <c r="G14">
        <f>IF(LEFT(D14,1)="M",MIN(G$1:G13)-1,"")</f>
      </c>
      <c r="H14">
        <f>IF(LEFT(D14,1)="W",MIN(H$1:H13)-1,"")</f>
      </c>
    </row>
    <row r="15" spans="1:8" ht="12.75">
      <c r="A15" s="8"/>
      <c r="B15" s="11"/>
      <c r="C15" s="8"/>
      <c r="D15" s="8"/>
      <c r="E15" s="9"/>
      <c r="F15" s="9"/>
      <c r="G15">
        <f>IF(LEFT(D15,1)="M",MIN(G$1:G14)-1,"")</f>
      </c>
      <c r="H15">
        <f>IF(LEFT(D15,1)="W",MIN(H$1:H14)-1,"")</f>
      </c>
    </row>
    <row r="16" spans="1:8" ht="12.75">
      <c r="A16" s="8"/>
      <c r="B16" s="11"/>
      <c r="C16" s="8"/>
      <c r="D16" s="8"/>
      <c r="E16" s="9"/>
      <c r="F16" s="9"/>
      <c r="G16">
        <f>IF(LEFT(D16,1)="M",MIN(G$1:G15)-1,"")</f>
      </c>
      <c r="H16">
        <f>IF(LEFT(D16,1)="W",MIN(H$1:H15)-1,"")</f>
      </c>
    </row>
    <row r="17" spans="1:8" ht="12.75">
      <c r="A17" s="8"/>
      <c r="B17" s="11"/>
      <c r="C17" s="8"/>
      <c r="D17" s="8"/>
      <c r="E17" s="9"/>
      <c r="F17" s="9"/>
      <c r="G17">
        <f>IF(LEFT(D17,1)="M",MIN(G$1:G16)-1,"")</f>
      </c>
      <c r="H17">
        <f>IF(LEFT(D17,1)="W",MIN(H$1:H16)-1,"")</f>
      </c>
    </row>
    <row r="18" spans="1:8" ht="12.75">
      <c r="A18" s="8"/>
      <c r="B18" s="11"/>
      <c r="C18" s="8"/>
      <c r="D18" s="8"/>
      <c r="E18" s="9"/>
      <c r="F18" s="9"/>
      <c r="G18">
        <f>IF(LEFT(D18,1)="M",MIN(G$1:G17)-1,"")</f>
      </c>
      <c r="H18">
        <f>IF(LEFT(D18,1)="W",MIN(H$1:H17)-1,"")</f>
      </c>
    </row>
    <row r="19" spans="1:8" ht="12.75">
      <c r="A19" s="8"/>
      <c r="B19" s="11"/>
      <c r="C19" s="8"/>
      <c r="D19" s="8"/>
      <c r="E19" s="9"/>
      <c r="F19" s="9"/>
      <c r="G19">
        <f>IF(LEFT(D19,1)="M",MIN(G$1:G18)-1,"")</f>
      </c>
      <c r="H19">
        <f>IF(LEFT(D19,1)="W",MIN(H$1:H18)-1,"")</f>
      </c>
    </row>
    <row r="20" spans="1:8" ht="12.75">
      <c r="A20" s="8"/>
      <c r="B20" s="11"/>
      <c r="C20" s="8"/>
      <c r="D20" s="8"/>
      <c r="E20" s="9"/>
      <c r="F20" s="9"/>
      <c r="G20">
        <f>IF(LEFT(D20,1)="M",MIN(G$1:G19)-1,"")</f>
      </c>
      <c r="H20">
        <f>IF(LEFT(D20,1)="W",MIN(H$1:H19)-1,"")</f>
      </c>
    </row>
    <row r="21" spans="1:8" ht="12.75">
      <c r="A21" s="8"/>
      <c r="B21" s="11"/>
      <c r="C21" s="8"/>
      <c r="D21" s="8"/>
      <c r="E21" s="9"/>
      <c r="F21" s="9"/>
      <c r="G21">
        <f>IF(LEFT(D21,1)="M",MIN(G$1:G20)-1,"")</f>
      </c>
      <c r="H21">
        <f>IF(LEFT(D21,1)="W",MIN(H$1:H20)-1,"")</f>
      </c>
    </row>
    <row r="22" spans="1:8" ht="12.75">
      <c r="A22" s="8"/>
      <c r="B22" s="11"/>
      <c r="C22" s="8"/>
      <c r="D22" s="8"/>
      <c r="E22" s="9"/>
      <c r="F22" s="9"/>
      <c r="G22">
        <f>IF(LEFT(D22,1)="M",MIN(G$1:G21)-1,"")</f>
      </c>
      <c r="H22">
        <f>IF(LEFT(D22,1)="W",MIN(H$1:H21)-1,"")</f>
      </c>
    </row>
    <row r="23" spans="1:8" ht="12.75">
      <c r="A23" s="8"/>
      <c r="B23" s="11"/>
      <c r="C23" s="8"/>
      <c r="D23" s="8"/>
      <c r="E23" s="9"/>
      <c r="F23" s="9"/>
      <c r="G23">
        <f>IF(LEFT(D23,1)="M",MIN(G$1:G22)-1,"")</f>
      </c>
      <c r="H23">
        <f>IF(LEFT(D23,1)="W",MIN(H$1:H22)-1,"")</f>
      </c>
    </row>
    <row r="24" spans="1:8" ht="12.75">
      <c r="A24" s="8"/>
      <c r="B24" s="11"/>
      <c r="C24" s="8"/>
      <c r="D24" s="8"/>
      <c r="E24" s="9"/>
      <c r="F24" s="9"/>
      <c r="G24">
        <f>IF(LEFT(D24,1)="M",MIN(G$1:G23)-1,"")</f>
      </c>
      <c r="H24">
        <f>IF(LEFT(D24,1)="W",MIN(H$1:H23)-1,"")</f>
      </c>
    </row>
    <row r="25" spans="1:8" ht="12.75">
      <c r="A25" s="8"/>
      <c r="B25" s="11"/>
      <c r="C25" s="8"/>
      <c r="D25" s="8"/>
      <c r="E25" s="9"/>
      <c r="F25" s="9"/>
      <c r="G25">
        <f>IF(LEFT(D25,1)="M",MIN(G$1:G24)-1,"")</f>
      </c>
      <c r="H25">
        <f>IF(LEFT(D25,1)="W",MIN(H$1:H24)-1,"")</f>
      </c>
    </row>
    <row r="26" spans="1:8" ht="12.75">
      <c r="A26" s="8"/>
      <c r="B26" s="11"/>
      <c r="C26" s="8"/>
      <c r="D26" s="8"/>
      <c r="E26" s="9"/>
      <c r="F26" s="9"/>
      <c r="G26">
        <f>IF(LEFT(D26,1)="M",MIN(G$1:G25)-1,"")</f>
      </c>
      <c r="H26">
        <f>IF(LEFT(D26,1)="W",MIN(H$1:H25)-1,"")</f>
      </c>
    </row>
    <row r="27" spans="1:8" ht="12.75">
      <c r="A27" s="8"/>
      <c r="B27" s="11"/>
      <c r="C27" s="8"/>
      <c r="D27" s="8"/>
      <c r="E27" s="9"/>
      <c r="F27" s="9"/>
      <c r="G27">
        <f>IF(LEFT(D27,1)="M",MIN(G$1:G26)-1,"")</f>
      </c>
      <c r="H27">
        <f>IF(LEFT(D27,1)="W",MIN(H$1:H26)-1,"")</f>
      </c>
    </row>
    <row r="28" spans="1:8" ht="12.75">
      <c r="A28" s="8"/>
      <c r="B28" s="11"/>
      <c r="C28" s="8"/>
      <c r="D28" s="8"/>
      <c r="E28" s="9"/>
      <c r="F28" s="9"/>
      <c r="G28">
        <f>IF(LEFT(D28,1)="M",MIN(G$1:G27)-1,"")</f>
      </c>
      <c r="H28">
        <f>IF(LEFT(D28,1)="W",MIN(H$1:H27)-1,"")</f>
      </c>
    </row>
    <row r="29" spans="1:8" ht="12.75">
      <c r="A29" s="8"/>
      <c r="B29" s="11"/>
      <c r="C29" s="8"/>
      <c r="D29" s="8"/>
      <c r="E29" s="9"/>
      <c r="F29" s="9"/>
      <c r="G29">
        <f>IF(LEFT(D29,1)="M",MIN(G$1:G28)-1,"")</f>
      </c>
      <c r="H29">
        <f>IF(LEFT(D29,1)="W",MIN(H$1:H28)-1,"")</f>
      </c>
    </row>
    <row r="30" spans="1:8" ht="12.75">
      <c r="A30" s="8"/>
      <c r="B30" s="11"/>
      <c r="C30" s="8"/>
      <c r="D30" s="8"/>
      <c r="E30" s="9"/>
      <c r="F30" s="9"/>
      <c r="G30">
        <f>IF(LEFT(D30,1)="M",MIN(G$1:G29)-1,"")</f>
      </c>
      <c r="H30">
        <f>IF(LEFT(D30,1)="W",MIN(H$1:H29)-1,"")</f>
      </c>
    </row>
    <row r="31" spans="1:8" ht="12.75">
      <c r="A31" s="8"/>
      <c r="B31" s="11"/>
      <c r="C31" s="8"/>
      <c r="D31" s="8"/>
      <c r="E31" s="9"/>
      <c r="F31" s="9"/>
      <c r="G31">
        <f>IF(LEFT(D31,1)="M",MIN(G$1:G30)-1,"")</f>
      </c>
      <c r="H31">
        <f>IF(LEFT(D31,1)="W",MIN(H$1:H30)-1,"")</f>
      </c>
    </row>
    <row r="32" spans="1:8" ht="12.75">
      <c r="A32" s="8"/>
      <c r="B32" s="11"/>
      <c r="C32" s="8"/>
      <c r="D32" s="8"/>
      <c r="E32" s="9"/>
      <c r="F32" s="9"/>
      <c r="G32">
        <f>IF(LEFT(D32,1)="M",MIN(G$1:G31)-1,"")</f>
      </c>
      <c r="H32">
        <f>IF(LEFT(D32,1)="W",MIN(H$1:H31)-1,"")</f>
      </c>
    </row>
    <row r="33" spans="1:8" ht="12.75">
      <c r="A33" s="8"/>
      <c r="B33" s="11"/>
      <c r="C33" s="8"/>
      <c r="D33" s="8"/>
      <c r="E33" s="9"/>
      <c r="F33" s="9"/>
      <c r="G33">
        <f>IF(LEFT(D33,1)="M",MIN(G$1:G32)-1,"")</f>
      </c>
      <c r="H33">
        <f>IF(LEFT(D33,1)="W",MIN(H$1:H32)-1,"")</f>
      </c>
    </row>
    <row r="34" spans="1:8" ht="12.75">
      <c r="A34" s="8"/>
      <c r="B34" s="11"/>
      <c r="C34" s="8"/>
      <c r="D34" s="8"/>
      <c r="E34" s="9"/>
      <c r="F34" s="9"/>
      <c r="G34">
        <f>IF(LEFT(D34,1)="M",MIN(G$1:G33)-1,"")</f>
      </c>
      <c r="H34">
        <f>IF(LEFT(D34,1)="W",MIN(H$1:H33)-1,"")</f>
      </c>
    </row>
    <row r="35" spans="1:8" ht="12.75">
      <c r="A35" s="8"/>
      <c r="B35" s="11"/>
      <c r="C35" s="8"/>
      <c r="D35" s="8"/>
      <c r="E35" s="9"/>
      <c r="F35" s="9"/>
      <c r="G35">
        <f>IF(LEFT(D35,1)="M",MIN(G$1:G34)-1,"")</f>
      </c>
      <c r="H35">
        <f>IF(LEFT(D35,1)="W",MIN(H$1:H34)-1,"")</f>
      </c>
    </row>
    <row r="36" spans="1:8" ht="12.75">
      <c r="A36" s="8"/>
      <c r="B36" s="11"/>
      <c r="C36" s="8"/>
      <c r="D36" s="8"/>
      <c r="E36" s="9"/>
      <c r="F36" s="9"/>
      <c r="G36">
        <f>IF(LEFT(D36,1)="M",MIN(G$1:G35)-1,"")</f>
      </c>
      <c r="H36">
        <f>IF(LEFT(D36,1)="W",MIN(H$1:H35)-1,"")</f>
      </c>
    </row>
    <row r="37" spans="1:8" ht="12.75">
      <c r="A37" s="8"/>
      <c r="B37" s="11"/>
      <c r="C37" s="8"/>
      <c r="D37" s="8"/>
      <c r="E37" s="9"/>
      <c r="F37" s="9"/>
      <c r="H37">
        <f>IF(LEFT(D37,1)="W",MIN(H$1:H36)-1,"")</f>
      </c>
    </row>
    <row r="38" spans="1:8" ht="12.75">
      <c r="A38" s="8"/>
      <c r="B38" s="11"/>
      <c r="C38" s="8"/>
      <c r="D38" s="8"/>
      <c r="E38" s="9"/>
      <c r="F38" s="9"/>
      <c r="G38">
        <f>IF(LEFT(D37,1)="M",MIN(G$1:G36)-1,"")</f>
      </c>
      <c r="H38">
        <f>IF(LEFT(D38,1)="W",MIN(H$1:H37)-1,"")</f>
      </c>
    </row>
    <row r="39" spans="6:8" ht="12.75">
      <c r="F39" s="10"/>
      <c r="G39">
        <f>IF(LEFT(D39,1)="M",MIN(G$1:G38)-1,"")</f>
      </c>
      <c r="H39">
        <f>IF(LEFT(D39,1)="W",MIN(H$1:H38)-1,"")</f>
      </c>
    </row>
    <row r="40" spans="7:8" ht="12.75">
      <c r="G40">
        <f>IF(LEFT(D40,1)="M",MIN(G$1:G39)-1,"")</f>
      </c>
      <c r="H40">
        <f>IF(LEFT(D40,1)="W",MIN(H$1:H39)-1,"")</f>
      </c>
    </row>
    <row r="41" spans="6:8" ht="12.75">
      <c r="F41" s="10"/>
      <c r="G41">
        <f>IF(LEFT(D41,1)="M",MIN(G$1:G40)-1,"")</f>
      </c>
      <c r="H41">
        <f>IF(LEFT(D41,1)="W",MIN(H$1:H40)-1,"")</f>
      </c>
    </row>
    <row r="42" spans="7:8" ht="12.75">
      <c r="G42">
        <f>IF(LEFT(D42,1)="M",MIN(G$1:G41)-1,"")</f>
      </c>
      <c r="H42">
        <f>IF(LEFT(D42,1)="W",MIN(H$1:H41)-1,"")</f>
      </c>
    </row>
    <row r="43" ht="12.75">
      <c r="F43" s="10"/>
    </row>
    <row r="45" ht="12.75">
      <c r="F45" s="10"/>
    </row>
    <row r="47" ht="12.75">
      <c r="F47" s="10"/>
    </row>
    <row r="49" ht="12.75">
      <c r="F49" s="10"/>
    </row>
    <row r="51" ht="12.75">
      <c r="F51" s="10"/>
    </row>
    <row r="53" ht="12.75">
      <c r="F53" s="10"/>
    </row>
    <row r="55" ht="12.75">
      <c r="F55" s="10"/>
    </row>
    <row r="57" ht="12.75">
      <c r="F57" s="10"/>
    </row>
    <row r="59" ht="12.75">
      <c r="F59" s="10"/>
    </row>
    <row r="61" ht="12.75">
      <c r="F61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Rotork Gears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Sprint</dc:title>
  <dc:subject/>
  <dc:creator>Steve Watkins</dc:creator>
  <cp:keywords/>
  <dc:description/>
  <cp:lastModifiedBy>Steve Watkins</cp:lastModifiedBy>
  <cp:lastPrinted>2006-05-17T15:56:02Z</cp:lastPrinted>
  <dcterms:created xsi:type="dcterms:W3CDTF">2006-05-11T11:35:23Z</dcterms:created>
  <dcterms:modified xsi:type="dcterms:W3CDTF">2007-07-04T11:53:35Z</dcterms:modified>
  <cp:category/>
  <cp:version/>
  <cp:contentType/>
  <cp:contentStatus/>
</cp:coreProperties>
</file>