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870" activeTab="0"/>
  </bookViews>
  <sheets>
    <sheet name="League" sheetId="1" r:id="rId1"/>
    <sheet name="Meanwood" sheetId="2" r:id="rId2"/>
    <sheet name="Northcliffe" sheetId="3" r:id="rId3"/>
    <sheet name="Plumpton Rocks" sheetId="4" r:id="rId4"/>
    <sheet name="Beckett Park" sheetId="5" r:id="rId5"/>
    <sheet name="Roundhay Park" sheetId="6" r:id="rId6"/>
    <sheet name="Peel Park" sheetId="7" r:id="rId7"/>
  </sheets>
  <definedNames>
    <definedName name="TABLE" localSheetId="4">'Beckett Park'!$A$3:$F$42</definedName>
    <definedName name="TABLE" localSheetId="1">'Meanwood'!$A$3:$G$40</definedName>
    <definedName name="TABLE" localSheetId="2">'Northcliffe'!$A$3:$G$26</definedName>
    <definedName name="TABLE" localSheetId="6">'Peel Park'!$A$3:$F$41</definedName>
    <definedName name="TABLE" localSheetId="3">'Plumpton Rocks'!$A$3:$F$42</definedName>
    <definedName name="TABLE" localSheetId="5">'Roundhay Park'!$A$3:$F$41</definedName>
    <definedName name="TABLE_2" localSheetId="2">'Northcliffe'!$A$3:$F$22</definedName>
    <definedName name="TABLE_2" localSheetId="6">'Peel Park'!$A$3:$F$31</definedName>
    <definedName name="TABLE_2" localSheetId="5">'Roundhay Park'!$A$3:$F$31</definedName>
  </definedNames>
  <calcPr fullCalcOnLoad="1"/>
</workbook>
</file>

<file path=xl/sharedStrings.xml><?xml version="1.0" encoding="utf-8"?>
<sst xmlns="http://schemas.openxmlformats.org/spreadsheetml/2006/main" count="923" uniqueCount="177">
  <si>
    <t>AIRE</t>
  </si>
  <si>
    <t>Steve Watkins</t>
  </si>
  <si>
    <t>Ian Marshall</t>
  </si>
  <si>
    <t>Joyce Marshall</t>
  </si>
  <si>
    <t>Mike Winter</t>
  </si>
  <si>
    <t>Ruth Ker</t>
  </si>
  <si>
    <t>Howard Sawyer</t>
  </si>
  <si>
    <t>Heather Phipps</t>
  </si>
  <si>
    <t>Joe Woodley</t>
  </si>
  <si>
    <t>Beth Woodley</t>
  </si>
  <si>
    <t>Name</t>
  </si>
  <si>
    <t>Club</t>
  </si>
  <si>
    <t>Age</t>
  </si>
  <si>
    <t>Races</t>
  </si>
  <si>
    <t>Beckett Park</t>
  </si>
  <si>
    <t>Overall</t>
  </si>
  <si>
    <t>MEN</t>
  </si>
  <si>
    <t>Posn</t>
  </si>
  <si>
    <t>Time</t>
  </si>
  <si>
    <t>Points</t>
  </si>
  <si>
    <t>David Alcock</t>
  </si>
  <si>
    <t/>
  </si>
  <si>
    <t>Tony Carlyle</t>
  </si>
  <si>
    <t>IND</t>
  </si>
  <si>
    <t>Helen Anthony</t>
  </si>
  <si>
    <t>M</t>
  </si>
  <si>
    <t>Wendy Carlyle</t>
  </si>
  <si>
    <t>Robert Ker</t>
  </si>
  <si>
    <t>LADIES</t>
  </si>
  <si>
    <t>Aire Summer Park League 2007</t>
  </si>
  <si>
    <t>Meanwood</t>
  </si>
  <si>
    <t>Northcliffe</t>
  </si>
  <si>
    <t>Plumpton Rocks</t>
  </si>
  <si>
    <t>Roundhay Park</t>
  </si>
  <si>
    <t>Peel Park</t>
  </si>
  <si>
    <t>David Roome</t>
  </si>
  <si>
    <t>SROC</t>
  </si>
  <si>
    <t>Niall Bourke</t>
  </si>
  <si>
    <t>Annette Kindschi</t>
  </si>
  <si>
    <t>David Bowman</t>
  </si>
  <si>
    <t>Faye Pinker</t>
  </si>
  <si>
    <t>Lisa Broadest</t>
  </si>
  <si>
    <t>Simon Bowens</t>
  </si>
  <si>
    <t>Kelvin Dawson</t>
  </si>
  <si>
    <t>Stuart Pitches</t>
  </si>
  <si>
    <t>Helen Woodley</t>
  </si>
  <si>
    <t>Matthew Tinker</t>
  </si>
  <si>
    <t>mp</t>
  </si>
  <si>
    <t>W</t>
  </si>
  <si>
    <t>18:54</t>
  </si>
  <si>
    <t>21:15</t>
  </si>
  <si>
    <t>22:02</t>
  </si>
  <si>
    <t>22:47</t>
  </si>
  <si>
    <t>24:05</t>
  </si>
  <si>
    <t>26:26</t>
  </si>
  <si>
    <t>27:02</t>
  </si>
  <si>
    <t>27:54</t>
  </si>
  <si>
    <t>30:08</t>
  </si>
  <si>
    <t>33:30</t>
  </si>
  <si>
    <t>33:51</t>
  </si>
  <si>
    <t>34:29</t>
  </si>
  <si>
    <t>35:36</t>
  </si>
  <si>
    <t>37:46</t>
  </si>
  <si>
    <t>40:05</t>
  </si>
  <si>
    <t>43:30</t>
  </si>
  <si>
    <t>43:54</t>
  </si>
  <si>
    <t>48:18</t>
  </si>
  <si>
    <t>52:15</t>
  </si>
  <si>
    <t>54:31</t>
  </si>
  <si>
    <t>55:53</t>
  </si>
  <si>
    <t>56:07</t>
  </si>
  <si>
    <t>best 4 scores count, organiser/planners get credited with their best score</t>
  </si>
  <si>
    <t>Daniel Hubmann</t>
  </si>
  <si>
    <t>M21</t>
  </si>
  <si>
    <t>Ian Nixon</t>
  </si>
  <si>
    <t>W21</t>
  </si>
  <si>
    <t>M35</t>
  </si>
  <si>
    <t>Hector Haines</t>
  </si>
  <si>
    <t>M18</t>
  </si>
  <si>
    <t>George Stevens</t>
  </si>
  <si>
    <t>M16</t>
  </si>
  <si>
    <t>Peter Haines</t>
  </si>
  <si>
    <t>M50</t>
  </si>
  <si>
    <t>8=</t>
  </si>
  <si>
    <t>M45</t>
  </si>
  <si>
    <t>W40</t>
  </si>
  <si>
    <t>Andrew Kelly</t>
  </si>
  <si>
    <t>W45</t>
  </si>
  <si>
    <t>M12</t>
  </si>
  <si>
    <t>Chloe Haines</t>
  </si>
  <si>
    <t>W16</t>
  </si>
  <si>
    <t>Chris Burden</t>
  </si>
  <si>
    <t>M55</t>
  </si>
  <si>
    <t>Sophie Brown</t>
  </si>
  <si>
    <t>Aire</t>
  </si>
  <si>
    <t>W35</t>
  </si>
  <si>
    <t>Susan Stevens</t>
  </si>
  <si>
    <t>W50</t>
  </si>
  <si>
    <t>Graham Moyes</t>
  </si>
  <si>
    <t>Linda Kelly</t>
  </si>
  <si>
    <t>CLARO</t>
  </si>
  <si>
    <t>W14</t>
  </si>
  <si>
    <t xml:space="preserve"> </t>
  </si>
  <si>
    <t>Duncan Birtwistle</t>
  </si>
  <si>
    <t>Karen Heppenstall</t>
  </si>
  <si>
    <t>CLOK</t>
  </si>
  <si>
    <t>Peter Ward</t>
  </si>
  <si>
    <t>Geoffrey Hensman</t>
  </si>
  <si>
    <t>Victoria Stevens</t>
  </si>
  <si>
    <t>W18</t>
  </si>
  <si>
    <t>13=</t>
  </si>
  <si>
    <t>Peter Jones</t>
  </si>
  <si>
    <t>Tony Thornley</t>
  </si>
  <si>
    <t>Graham Ramsden</t>
  </si>
  <si>
    <t>M40</t>
  </si>
  <si>
    <t>Frank Kew</t>
  </si>
  <si>
    <t>Claire Heppenstall</t>
  </si>
  <si>
    <t>KNOBOC</t>
  </si>
  <si>
    <t>Bruce Woodley</t>
  </si>
  <si>
    <t>Martyn Broadest</t>
  </si>
  <si>
    <t>David Day</t>
  </si>
  <si>
    <t>M65</t>
  </si>
  <si>
    <t>Allen Barnes</t>
  </si>
  <si>
    <t>Aidan Smith</t>
  </si>
  <si>
    <t>Heather Dawe</t>
  </si>
  <si>
    <t>Kevin Dawson</t>
  </si>
  <si>
    <t>Bernard Foster</t>
  </si>
  <si>
    <t>M60</t>
  </si>
  <si>
    <t>Richard Simpson</t>
  </si>
  <si>
    <t>Jackie Barnes</t>
  </si>
  <si>
    <t>W60</t>
  </si>
  <si>
    <t>Arthur Clarke</t>
  </si>
  <si>
    <t>Henk Van Rossum</t>
  </si>
  <si>
    <t>Tim Moon</t>
  </si>
  <si>
    <t>dns</t>
  </si>
  <si>
    <t>65:30</t>
  </si>
  <si>
    <t>68:32</t>
  </si>
  <si>
    <t>70:37</t>
  </si>
  <si>
    <t>71:57</t>
  </si>
  <si>
    <t>72:06</t>
  </si>
  <si>
    <t>73:45</t>
  </si>
  <si>
    <t>-</t>
  </si>
  <si>
    <t>Thomas Van Rossum</t>
  </si>
  <si>
    <t>Robert Kelly</t>
  </si>
  <si>
    <t>Andis Celinskis</t>
  </si>
  <si>
    <t>Rolf Crook</t>
  </si>
  <si>
    <t>WAOC</t>
  </si>
  <si>
    <t>Graham Moyes + 1</t>
  </si>
  <si>
    <t>Leon Ricketts</t>
  </si>
  <si>
    <t>Jack Haughton</t>
  </si>
  <si>
    <t>William Sutcliffe</t>
  </si>
  <si>
    <t>Zoe Ricketts</t>
  </si>
  <si>
    <t>Tim Hayles</t>
  </si>
  <si>
    <t>EPOC</t>
  </si>
  <si>
    <t>Claire Hanson</t>
  </si>
  <si>
    <t>Emily Klee</t>
  </si>
  <si>
    <t>John Griffiths</t>
  </si>
  <si>
    <t>Gemma Smith</t>
  </si>
  <si>
    <t>Ania Sroka</t>
  </si>
  <si>
    <t>dnf</t>
  </si>
  <si>
    <t>Ben Stevens</t>
  </si>
  <si>
    <t>M20</t>
  </si>
  <si>
    <t>Andis Celinkis</t>
  </si>
  <si>
    <t>Dave Chapman</t>
  </si>
  <si>
    <t>Carrick Armer</t>
  </si>
  <si>
    <t>BL</t>
  </si>
  <si>
    <t>Ind</t>
  </si>
  <si>
    <t>Martin Bacon</t>
  </si>
  <si>
    <t>Alison Parker</t>
  </si>
  <si>
    <t>Anthony Fryer</t>
  </si>
  <si>
    <t>M30</t>
  </si>
  <si>
    <t>Stephen McCann</t>
  </si>
  <si>
    <t>Bryan Parkinson</t>
  </si>
  <si>
    <t>15=</t>
  </si>
  <si>
    <t>M13</t>
  </si>
  <si>
    <t>Simon McCormack</t>
  </si>
  <si>
    <t>M14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</si>
</sst>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20" fontId="0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5" fontId="0" fillId="0" borderId="0" xfId="0" applyNumberFormat="1" applyAlignment="1">
      <alignment horizontal="right" wrapText="1"/>
    </xf>
    <xf numFmtId="0" fontId="3" fillId="0" borderId="0" xfId="0" applyFont="1" applyAlignment="1">
      <alignment/>
    </xf>
    <xf numFmtId="21" fontId="0" fillId="0" borderId="0" xfId="0" applyNumberFormat="1" applyAlignment="1">
      <alignment horizontal="right" wrapText="1"/>
    </xf>
    <xf numFmtId="21" fontId="0" fillId="0" borderId="0" xfId="0" applyNumberFormat="1" applyAlignment="1" quotePrefix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workbookViewId="0" topLeftCell="A1">
      <selection activeCell="C76" sqref="C76"/>
    </sheetView>
  </sheetViews>
  <sheetFormatPr defaultColWidth="9.140625" defaultRowHeight="12.75"/>
  <cols>
    <col min="1" max="1" width="11.28125" style="4" customWidth="1"/>
    <col min="2" max="2" width="29.421875" style="0" bestFit="1" customWidth="1"/>
    <col min="3" max="3" width="4.8515625" style="0" bestFit="1" customWidth="1"/>
    <col min="4" max="4" width="9.00390625" style="0" bestFit="1" customWidth="1"/>
    <col min="5" max="6" width="11.8515625" style="0" bestFit="1" customWidth="1"/>
    <col min="7" max="7" width="14.8515625" style="0" bestFit="1" customWidth="1"/>
    <col min="8" max="8" width="11.8515625" style="0" bestFit="1" customWidth="1"/>
    <col min="9" max="9" width="13.8515625" style="0" bestFit="1" customWidth="1"/>
    <col min="10" max="10" width="10.8515625" style="0" bestFit="1" customWidth="1"/>
    <col min="11" max="11" width="6.57421875" style="0" bestFit="1" customWidth="1"/>
  </cols>
  <sheetData>
    <row r="1" ht="20.25">
      <c r="A1" s="7" t="s">
        <v>29</v>
      </c>
    </row>
    <row r="2" ht="12.75">
      <c r="A2" s="4" t="s">
        <v>71</v>
      </c>
    </row>
    <row r="4" spans="1:5" ht="12.75">
      <c r="A4" s="6" t="s">
        <v>16</v>
      </c>
      <c r="E4" t="s">
        <v>13</v>
      </c>
    </row>
    <row r="5" spans="1:11" ht="12.75">
      <c r="A5" s="4" t="s">
        <v>17</v>
      </c>
      <c r="B5" t="s">
        <v>10</v>
      </c>
      <c r="C5" t="s">
        <v>12</v>
      </c>
      <c r="D5" t="s">
        <v>11</v>
      </c>
      <c r="E5" s="5" t="s">
        <v>30</v>
      </c>
      <c r="F5" s="5" t="s">
        <v>31</v>
      </c>
      <c r="G5" s="5" t="s">
        <v>32</v>
      </c>
      <c r="H5" s="5" t="s">
        <v>14</v>
      </c>
      <c r="I5" s="5" t="s">
        <v>33</v>
      </c>
      <c r="J5" s="5" t="s">
        <v>34</v>
      </c>
      <c r="K5" s="5" t="s">
        <v>15</v>
      </c>
    </row>
    <row r="6" spans="1:11" ht="12.75">
      <c r="A6" s="4" t="str">
        <f>RANK(K6,K$6:K$62)&amp;IF(OR(K6=K5,K6=K7),"=","")</f>
        <v>1</v>
      </c>
      <c r="B6" s="1" t="s">
        <v>20</v>
      </c>
      <c r="C6" s="1" t="s">
        <v>73</v>
      </c>
      <c r="D6" s="1" t="s">
        <v>0</v>
      </c>
      <c r="E6">
        <v>98</v>
      </c>
      <c r="F6">
        <v>98</v>
      </c>
      <c r="G6">
        <v>97</v>
      </c>
      <c r="H6">
        <v>97</v>
      </c>
      <c r="J6">
        <v>99</v>
      </c>
      <c r="K6">
        <f>IF(COUNT(E6:J6)&lt;5,SUM(E6:J6),LARGE(E6:J6,1)+LARGE(E6:J6,2)+LARGE(E6:J6,3)+LARGE(E6:J6,4))</f>
        <v>392</v>
      </c>
    </row>
    <row r="7" spans="1:11" ht="12.75">
      <c r="A7" s="4" t="str">
        <f>RANK(K7,K$6:K$62)&amp;IF(OR(K7=K6,K7=K8),"=","")</f>
        <v>2</v>
      </c>
      <c r="B7" s="1" t="s">
        <v>1</v>
      </c>
      <c r="C7" s="1" t="s">
        <v>76</v>
      </c>
      <c r="D7" s="1" t="s">
        <v>0</v>
      </c>
      <c r="E7">
        <v>97</v>
      </c>
      <c r="F7">
        <v>97</v>
      </c>
      <c r="G7">
        <v>98</v>
      </c>
      <c r="H7">
        <v>0</v>
      </c>
      <c r="I7">
        <v>97</v>
      </c>
      <c r="J7">
        <v>98</v>
      </c>
      <c r="K7">
        <f>IF(COUNT(E7:J7)&lt;5,SUM(E7:J7),LARGE(E7:J7,1)+LARGE(E7:J7,2)+LARGE(E7:J7,3)+LARGE(E7:J7,4))</f>
        <v>390</v>
      </c>
    </row>
    <row r="8" spans="1:11" ht="12.75">
      <c r="A8" s="4" t="str">
        <f>RANK(K8,K$6:K$62)&amp;IF(OR(K8=K7,K8=K9),"=","")</f>
        <v>3</v>
      </c>
      <c r="B8" s="1" t="s">
        <v>79</v>
      </c>
      <c r="C8" s="1" t="s">
        <v>80</v>
      </c>
      <c r="D8" s="1" t="s">
        <v>0</v>
      </c>
      <c r="F8">
        <v>95</v>
      </c>
      <c r="G8">
        <v>92</v>
      </c>
      <c r="I8">
        <v>95</v>
      </c>
      <c r="J8">
        <v>97</v>
      </c>
      <c r="K8">
        <f>IF(COUNT(E8:J8)&lt;5,SUM(E8:J8),LARGE(E8:J8,1)+LARGE(E8:J8,2)+LARGE(E8:J8,3)+LARGE(E8:J8,4))</f>
        <v>379</v>
      </c>
    </row>
    <row r="9" spans="1:11" ht="12.75">
      <c r="A9" s="4" t="str">
        <f>RANK(K9,K$6:K$62)&amp;IF(OR(K9=K8,K9=K10),"=","")</f>
        <v>4</v>
      </c>
      <c r="B9" s="1" t="s">
        <v>86</v>
      </c>
      <c r="C9" s="1" t="s">
        <v>84</v>
      </c>
      <c r="D9" s="1" t="s">
        <v>0</v>
      </c>
      <c r="F9">
        <v>92</v>
      </c>
      <c r="G9">
        <v>96</v>
      </c>
      <c r="H9">
        <v>96</v>
      </c>
      <c r="J9">
        <v>94</v>
      </c>
      <c r="K9">
        <f>IF(COUNT(E9:J9)&lt;5,SUM(E9:J9),LARGE(E9:J9,1)+LARGE(E9:J9,2)+LARGE(E9:J9,3)+LARGE(E9:J9,4))</f>
        <v>378</v>
      </c>
    </row>
    <row r="10" spans="1:11" ht="12.75">
      <c r="A10" s="4" t="str">
        <f>RANK(K10,K$6:K$62)&amp;IF(OR(K10=K9,K10=K11),"=","")</f>
        <v>5</v>
      </c>
      <c r="B10" t="s">
        <v>6</v>
      </c>
      <c r="C10" t="s">
        <v>82</v>
      </c>
      <c r="D10" t="s">
        <v>0</v>
      </c>
      <c r="E10">
        <v>94</v>
      </c>
      <c r="F10">
        <v>90</v>
      </c>
      <c r="G10">
        <v>84</v>
      </c>
      <c r="H10" s="15">
        <f>MAX(E10:G10,I10:J10)</f>
        <v>94</v>
      </c>
      <c r="I10">
        <v>91</v>
      </c>
      <c r="J10">
        <v>92</v>
      </c>
      <c r="K10">
        <f>IF(COUNT(E10:J10)&lt;5,SUM(E10:J10),LARGE(E10:J10,1)+LARGE(E10:J10,2)+LARGE(E10:J10,3)+LARGE(E10:J10,4))</f>
        <v>371</v>
      </c>
    </row>
    <row r="11" spans="1:11" ht="12.75">
      <c r="A11" s="4" t="str">
        <f>RANK(K11,K$6:K$62)&amp;IF(OR(K11=K10,K11=K12),"=","")</f>
        <v>6</v>
      </c>
      <c r="B11" s="16" t="s">
        <v>22</v>
      </c>
      <c r="C11" s="9" t="s">
        <v>92</v>
      </c>
      <c r="D11" s="9" t="s">
        <v>0</v>
      </c>
      <c r="E11">
        <v>95</v>
      </c>
      <c r="F11" s="11"/>
      <c r="G11">
        <v>88</v>
      </c>
      <c r="H11">
        <v>90</v>
      </c>
      <c r="I11">
        <v>87</v>
      </c>
      <c r="J11">
        <v>93</v>
      </c>
      <c r="K11">
        <f>IF(COUNT(E11:J11)&lt;5,SUM(E11:J11),LARGE(E11:J11,1)+LARGE(E11:J11,2)+LARGE(E11:J11,3)+LARGE(E11:J11,4))</f>
        <v>366</v>
      </c>
    </row>
    <row r="12" spans="1:11" ht="12.75">
      <c r="A12" s="4" t="str">
        <f>RANK(K12,K$6:K$62)&amp;IF(OR(K12=K11,K12=K13),"=","")</f>
        <v>7=</v>
      </c>
      <c r="B12" s="1" t="s">
        <v>8</v>
      </c>
      <c r="C12" s="1" t="s">
        <v>88</v>
      </c>
      <c r="D12" s="1" t="s">
        <v>0</v>
      </c>
      <c r="E12">
        <v>91</v>
      </c>
      <c r="F12">
        <v>91</v>
      </c>
      <c r="G12">
        <v>86</v>
      </c>
      <c r="H12">
        <v>86</v>
      </c>
      <c r="K12">
        <f>IF(COUNT(E12:J12)&lt;5,SUM(E12:J12),LARGE(E12:J12,1)+LARGE(E12:J12,2)+LARGE(E12:J12,3)+LARGE(E12:J12,4))</f>
        <v>354</v>
      </c>
    </row>
    <row r="13" spans="1:11" ht="12.75">
      <c r="A13" s="4" t="str">
        <f>RANK(K13,K$6:K$62)&amp;IF(OR(K13=K12,K13=K14),"=","")</f>
        <v>7=</v>
      </c>
      <c r="B13" t="s">
        <v>98</v>
      </c>
      <c r="C13" t="s">
        <v>92</v>
      </c>
      <c r="D13" s="1" t="s">
        <v>0</v>
      </c>
      <c r="F13">
        <v>88</v>
      </c>
      <c r="G13">
        <v>70</v>
      </c>
      <c r="H13">
        <v>91</v>
      </c>
      <c r="I13">
        <v>84</v>
      </c>
      <c r="J13" s="15">
        <f>MAX(E13:I13)</f>
        <v>91</v>
      </c>
      <c r="K13">
        <f>IF(COUNT(E13:J13)&lt;5,SUM(E13:J13),LARGE(E13:J13,1)+LARGE(E13:J13,2)+LARGE(E13:J13,3)+LARGE(E13:J13,4))</f>
        <v>354</v>
      </c>
    </row>
    <row r="14" spans="1:11" ht="12.75">
      <c r="A14" s="4" t="str">
        <f>RANK(K14,K$6:K$62)&amp;IF(OR(K14=K13,K14=K15),"=","")</f>
        <v>9</v>
      </c>
      <c r="B14" t="s">
        <v>27</v>
      </c>
      <c r="C14" t="s">
        <v>121</v>
      </c>
      <c r="D14" t="s">
        <v>0</v>
      </c>
      <c r="E14">
        <v>92</v>
      </c>
      <c r="F14" s="15">
        <f>MAX(E14,G14:J14)</f>
        <v>92</v>
      </c>
      <c r="G14">
        <v>80</v>
      </c>
      <c r="I14">
        <v>83</v>
      </c>
      <c r="K14">
        <f>IF(COUNT(E14:J14)&lt;5,SUM(E14:J14),LARGE(E14:J14,1)+LARGE(E14:J14,2)+LARGE(E14:J14,3)+LARGE(E14:J14,4))</f>
        <v>347</v>
      </c>
    </row>
    <row r="15" spans="1:11" ht="12.75">
      <c r="A15" s="4" t="str">
        <f>RANK(K15,K$6:K$62)&amp;IF(OR(K15=K14,K15=K16),"=","")</f>
        <v>10</v>
      </c>
      <c r="B15" s="16" t="s">
        <v>128</v>
      </c>
      <c r="C15" s="9" t="s">
        <v>114</v>
      </c>
      <c r="D15" s="9" t="s">
        <v>0</v>
      </c>
      <c r="F15" s="11"/>
      <c r="G15">
        <v>75</v>
      </c>
      <c r="H15">
        <v>83</v>
      </c>
      <c r="I15">
        <v>78</v>
      </c>
      <c r="J15">
        <v>90</v>
      </c>
      <c r="K15">
        <f>IF(COUNT(E15:J15)&lt;5,SUM(E15:J15),LARGE(E15:J15,1)+LARGE(E15:J15,2)+LARGE(E15:J15,3)+LARGE(E15:J15,4))</f>
        <v>326</v>
      </c>
    </row>
    <row r="16" spans="1:11" ht="12.75">
      <c r="A16" s="4" t="str">
        <f>RANK(K16,K$6:K$62)&amp;IF(OR(K16=K15,K16=K17),"=","")</f>
        <v>11</v>
      </c>
      <c r="B16" s="1" t="s">
        <v>74</v>
      </c>
      <c r="C16" s="1" t="s">
        <v>73</v>
      </c>
      <c r="D16" s="1" t="s">
        <v>0</v>
      </c>
      <c r="F16">
        <v>99</v>
      </c>
      <c r="H16">
        <v>100</v>
      </c>
      <c r="I16">
        <v>100</v>
      </c>
      <c r="K16">
        <f>IF(COUNT(E16:J16)&lt;5,SUM(E16:J16),LARGE(E16:J16,1)+LARGE(E16:J16,2)+LARGE(E16:J16,3)+LARGE(E16:J16,4))</f>
        <v>299</v>
      </c>
    </row>
    <row r="17" spans="1:11" ht="12.75">
      <c r="A17" s="4" t="str">
        <f>RANK(K17,K$6:K$62)&amp;IF(OR(K17=K16,K17=K18),"=","")</f>
        <v>12</v>
      </c>
      <c r="B17" t="s">
        <v>35</v>
      </c>
      <c r="C17" t="s">
        <v>73</v>
      </c>
      <c r="D17" t="s">
        <v>36</v>
      </c>
      <c r="E17">
        <v>100</v>
      </c>
      <c r="H17">
        <v>99</v>
      </c>
      <c r="I17">
        <v>98</v>
      </c>
      <c r="K17">
        <f>IF(COUNT(E17:J17)&lt;5,SUM(E17:J17),LARGE(E17:J17,1)+LARGE(E17:J17,2)+LARGE(E17:J17,3)+LARGE(E17:J17,4))</f>
        <v>297</v>
      </c>
    </row>
    <row r="18" spans="1:11" ht="12.75">
      <c r="A18" s="4" t="str">
        <f>RANK(K18,K$6:K$62)&amp;IF(OR(K18=K17,K18=K19),"=","")</f>
        <v>13</v>
      </c>
      <c r="B18" s="1" t="s">
        <v>2</v>
      </c>
      <c r="C18" s="1" t="s">
        <v>84</v>
      </c>
      <c r="D18" s="1" t="s">
        <v>0</v>
      </c>
      <c r="E18">
        <v>93</v>
      </c>
      <c r="F18">
        <v>93</v>
      </c>
      <c r="I18">
        <v>94</v>
      </c>
      <c r="K18">
        <f>IF(COUNT(E18:J18)&lt;5,SUM(E18:J18),LARGE(E18:J18,1)+LARGE(E18:J18,2)+LARGE(E18:J18,3)+LARGE(E18:J18,4))</f>
        <v>280</v>
      </c>
    </row>
    <row r="19" spans="1:11" ht="12.75">
      <c r="A19" s="4" t="str">
        <f>RANK(K19,K$6:K$62)&amp;IF(OR(K19=K18,K19=K20),"=","")</f>
        <v>14</v>
      </c>
      <c r="B19" t="s">
        <v>4</v>
      </c>
      <c r="C19" t="s">
        <v>76</v>
      </c>
      <c r="D19" t="s">
        <v>0</v>
      </c>
      <c r="E19" s="15">
        <f>MAX(F19:J19)</f>
        <v>92</v>
      </c>
      <c r="H19">
        <v>89</v>
      </c>
      <c r="I19">
        <v>92</v>
      </c>
      <c r="K19">
        <f>IF(COUNT(E19:J19)&lt;5,SUM(E19:J19),LARGE(E19:J19,1)+LARGE(E19:J19,2)+LARGE(E19:J19,3)+LARGE(E19:J19,4))</f>
        <v>273</v>
      </c>
    </row>
    <row r="20" spans="1:11" ht="12.75">
      <c r="A20" s="4" t="str">
        <f>RANK(K20,K$6:K$62)&amp;IF(OR(K20=K19,K20=K21),"=","")</f>
        <v>15</v>
      </c>
      <c r="B20" t="s">
        <v>91</v>
      </c>
      <c r="C20" t="s">
        <v>92</v>
      </c>
      <c r="D20" t="s">
        <v>0</v>
      </c>
      <c r="F20">
        <v>89</v>
      </c>
      <c r="G20">
        <v>85</v>
      </c>
      <c r="I20">
        <v>85</v>
      </c>
      <c r="K20">
        <f>IF(COUNT(E20:J20)&lt;5,SUM(E20:J20),LARGE(E20:J20,1)+LARGE(E20:J20,2)+LARGE(E20:J20,3)+LARGE(E20:J20,4))</f>
        <v>259</v>
      </c>
    </row>
    <row r="21" spans="1:11" ht="12.75">
      <c r="A21" s="4" t="str">
        <f>RANK(K21,K$6:K$62)&amp;IF(OR(K21=K20,K21=K22),"=","")</f>
        <v>16</v>
      </c>
      <c r="B21" t="s">
        <v>44</v>
      </c>
      <c r="C21" t="s">
        <v>76</v>
      </c>
      <c r="D21" t="s">
        <v>23</v>
      </c>
      <c r="E21">
        <v>88</v>
      </c>
      <c r="F21">
        <v>87</v>
      </c>
      <c r="G21">
        <v>74</v>
      </c>
      <c r="K21">
        <f>IF(COUNT(E21:J21)&lt;5,SUM(E21:J21),LARGE(E21:J21,1)+LARGE(E21:J21,2)+LARGE(E21:J21,3)+LARGE(E21:J21,4))</f>
        <v>249</v>
      </c>
    </row>
    <row r="22" spans="1:11" ht="12.75">
      <c r="A22" s="4" t="str">
        <f>RANK(K22,K$6:K$62)&amp;IF(OR(K22=K21,K22=K23),"=","")</f>
        <v>17</v>
      </c>
      <c r="B22" t="s">
        <v>43</v>
      </c>
      <c r="C22" t="s">
        <v>73</v>
      </c>
      <c r="D22" t="s">
        <v>0</v>
      </c>
      <c r="E22">
        <v>89</v>
      </c>
      <c r="G22">
        <v>77</v>
      </c>
      <c r="H22">
        <v>0</v>
      </c>
      <c r="I22">
        <v>79</v>
      </c>
      <c r="K22">
        <f>IF(COUNT(E22:J22)&lt;5,SUM(E22:J22),LARGE(E22:J22,1)+LARGE(E22:J22,2)+LARGE(E22:J22,3)+LARGE(E22:J22,4))</f>
        <v>245</v>
      </c>
    </row>
    <row r="23" spans="1:11" ht="12.75">
      <c r="A23" s="4" t="str">
        <f>RANK(K23,K$6:K$62)&amp;IF(OR(K23=K22,K23=K24),"=","")</f>
        <v>18</v>
      </c>
      <c r="B23" t="s">
        <v>142</v>
      </c>
      <c r="C23" t="s">
        <v>73</v>
      </c>
      <c r="D23" t="s">
        <v>0</v>
      </c>
      <c r="H23">
        <v>98</v>
      </c>
      <c r="I23">
        <v>99</v>
      </c>
      <c r="K23">
        <f>IF(COUNT(E23:J23)&lt;5,SUM(E23:J23),LARGE(E23:J23,1)+LARGE(E23:J23,2)+LARGE(E23:J23,3)+LARGE(E23:J23,4))</f>
        <v>197</v>
      </c>
    </row>
    <row r="24" spans="1:11" ht="12.75">
      <c r="A24" s="4" t="str">
        <f>RANK(K24,K$6:K$62)&amp;IF(OR(K24=K23,K24=K25),"=","")</f>
        <v>19=</v>
      </c>
      <c r="B24" s="1" t="s">
        <v>77</v>
      </c>
      <c r="C24" s="1" t="s">
        <v>78</v>
      </c>
      <c r="D24" s="1" t="s">
        <v>0</v>
      </c>
      <c r="F24">
        <v>96</v>
      </c>
      <c r="G24">
        <v>100</v>
      </c>
      <c r="K24">
        <f>IF(COUNT(E24:J24)&lt;5,SUM(E24:J24),LARGE(E24:J24,1)+LARGE(E24:J24,2)+LARGE(E24:J24,3)+LARGE(E24:J24,4))</f>
        <v>196</v>
      </c>
    </row>
    <row r="25" spans="1:11" ht="12.75">
      <c r="A25" s="4" t="str">
        <f>RANK(K25,K$6:K$62)&amp;IF(OR(K25=K24,K25=K26),"=","")</f>
        <v>19=</v>
      </c>
      <c r="B25" t="s">
        <v>160</v>
      </c>
      <c r="C25" t="s">
        <v>161</v>
      </c>
      <c r="D25" t="s">
        <v>0</v>
      </c>
      <c r="I25">
        <v>96</v>
      </c>
      <c r="J25">
        <v>100</v>
      </c>
      <c r="K25">
        <f>IF(COUNT(E25:J25)&lt;5,SUM(E25:J25),LARGE(E25:J25,1)+LARGE(E25:J25,2)+LARGE(E25:J25,3)+LARGE(E25:J25,4))</f>
        <v>196</v>
      </c>
    </row>
    <row r="26" spans="1:11" ht="12.75">
      <c r="A26" s="4" t="str">
        <f>RANK(K26,K$6:K$62)&amp;IF(OR(K26=K25,K26=K27),"=","")</f>
        <v>21</v>
      </c>
      <c r="B26" t="s">
        <v>143</v>
      </c>
      <c r="C26" t="s">
        <v>80</v>
      </c>
      <c r="D26" t="s">
        <v>0</v>
      </c>
      <c r="H26">
        <v>95</v>
      </c>
      <c r="J26">
        <v>96</v>
      </c>
      <c r="K26">
        <f>IF(COUNT(E26:J26)&lt;5,SUM(E26:J26),LARGE(E26:J26,1)+LARGE(E26:J26,2)+LARGE(E26:J26,3)+LARGE(E26:J26,4))</f>
        <v>191</v>
      </c>
    </row>
    <row r="27" spans="1:11" ht="12.75">
      <c r="A27" s="4" t="str">
        <f>RANK(K27,K$6:K$62)&amp;IF(OR(K27=K26,K27=K28),"=","")</f>
        <v>22</v>
      </c>
      <c r="B27" s="1" t="s">
        <v>81</v>
      </c>
      <c r="C27" s="1" t="s">
        <v>82</v>
      </c>
      <c r="D27" s="1" t="s">
        <v>0</v>
      </c>
      <c r="F27">
        <v>94</v>
      </c>
      <c r="G27">
        <v>95</v>
      </c>
      <c r="K27">
        <f>IF(COUNT(E27:J27)&lt;5,SUM(E27:J27),LARGE(E27:J27,1)+LARGE(E27:J27,2)+LARGE(E27:J27,3)+LARGE(E27:J27,4))</f>
        <v>189</v>
      </c>
    </row>
    <row r="28" spans="1:11" ht="12.75">
      <c r="A28" s="4" t="str">
        <f>RANK(K28,K$6:K$62)&amp;IF(OR(K28=K27,K28=K29),"=","")</f>
        <v>23</v>
      </c>
      <c r="B28" t="s">
        <v>144</v>
      </c>
      <c r="C28" t="s">
        <v>73</v>
      </c>
      <c r="D28" t="s">
        <v>0</v>
      </c>
      <c r="H28">
        <v>94</v>
      </c>
      <c r="I28">
        <v>93</v>
      </c>
      <c r="K28">
        <f>IF(COUNT(E28:J28)&lt;5,SUM(E28:J28),LARGE(E28:J28,1)+LARGE(E28:J28,2)+LARGE(E28:J28,3)+LARGE(E28:J28,4))</f>
        <v>187</v>
      </c>
    </row>
    <row r="29" spans="1:11" ht="12.75">
      <c r="A29" s="4" t="str">
        <f>RANK(K29,K$6:K$62)&amp;IF(OR(K29=K28,K29=K30),"=","")</f>
        <v>24</v>
      </c>
      <c r="B29" t="s">
        <v>148</v>
      </c>
      <c r="C29" t="s">
        <v>73</v>
      </c>
      <c r="D29" t="s">
        <v>23</v>
      </c>
      <c r="H29">
        <v>88</v>
      </c>
      <c r="I29">
        <v>88</v>
      </c>
      <c r="K29">
        <f>IF(COUNT(E29:J29)&lt;5,SUM(E29:J29),LARGE(E29:J29,1)+LARGE(E29:J29,2)+LARGE(E29:J29,3)+LARGE(E29:J29,4))</f>
        <v>176</v>
      </c>
    </row>
    <row r="30" spans="1:11" ht="12.75">
      <c r="A30" s="4" t="str">
        <f>RANK(K30,K$6:K$62)&amp;IF(OR(K30=K29,K30=K31),"=","")</f>
        <v>25</v>
      </c>
      <c r="B30" s="16" t="s">
        <v>119</v>
      </c>
      <c r="C30" s="9" t="s">
        <v>76</v>
      </c>
      <c r="D30" s="9" t="s">
        <v>0</v>
      </c>
      <c r="F30" s="11"/>
      <c r="G30">
        <v>82</v>
      </c>
      <c r="H30">
        <v>93</v>
      </c>
      <c r="K30">
        <f>IF(COUNT(E30:J30)&lt;5,SUM(E30:J30),LARGE(E30:J30,1)+LARGE(E30:J30,2)+LARGE(E30:J30,3)+LARGE(E30:J30,4))</f>
        <v>175</v>
      </c>
    </row>
    <row r="31" spans="1:11" ht="12.75">
      <c r="A31" s="4" t="str">
        <f>RANK(K31,K$6:K$62)&amp;IF(OR(K31=K30,K31=K32),"=","")</f>
        <v>26</v>
      </c>
      <c r="B31" t="s">
        <v>150</v>
      </c>
      <c r="C31" t="s">
        <v>88</v>
      </c>
      <c r="D31" t="s">
        <v>0</v>
      </c>
      <c r="H31">
        <v>85</v>
      </c>
      <c r="J31">
        <v>89</v>
      </c>
      <c r="K31">
        <f>IF(COUNT(E31:J31)&lt;5,SUM(E31:J31),LARGE(E31:J31,1)+LARGE(E31:J31,2)+LARGE(E31:J31,3)+LARGE(E31:J31,4))</f>
        <v>174</v>
      </c>
    </row>
    <row r="32" spans="1:11" ht="12.75">
      <c r="A32" s="4" t="str">
        <f>RANK(K32,K$6:K$62)&amp;IF(OR(K32=K31,K32=K33),"=","")</f>
        <v>27</v>
      </c>
      <c r="B32" t="s">
        <v>167</v>
      </c>
      <c r="C32" t="s">
        <v>73</v>
      </c>
      <c r="D32" t="s">
        <v>23</v>
      </c>
      <c r="I32">
        <v>82</v>
      </c>
      <c r="J32">
        <v>91</v>
      </c>
      <c r="K32">
        <f>IF(COUNT(E32:J32)&lt;5,SUM(E32:J32),LARGE(E32:J32,1)+LARGE(E32:J32,2)+LARGE(E32:J32,3)+LARGE(E32:J32,4))</f>
        <v>173</v>
      </c>
    </row>
    <row r="33" spans="1:11" ht="12.75">
      <c r="A33" s="4" t="str">
        <f>RANK(K33,K$6:K$62)&amp;IF(OR(K33=K32,K33=K34),"=","")</f>
        <v>28</v>
      </c>
      <c r="B33" t="s">
        <v>156</v>
      </c>
      <c r="C33" t="s">
        <v>121</v>
      </c>
      <c r="D33" t="s">
        <v>23</v>
      </c>
      <c r="H33">
        <v>81</v>
      </c>
      <c r="I33">
        <v>86</v>
      </c>
      <c r="K33">
        <f>IF(COUNT(E33:J33)&lt;5,SUM(E33:J33),LARGE(E33:J33,1)+LARGE(E33:J33,2)+LARGE(E33:J33,3)+LARGE(E33:J33,4))</f>
        <v>167</v>
      </c>
    </row>
    <row r="34" spans="1:11" ht="12.75">
      <c r="A34" s="4" t="str">
        <f>RANK(K34,K$6:K$62)&amp;IF(OR(K34=K33,K34=K35),"=","")</f>
        <v>29</v>
      </c>
      <c r="B34" s="16" t="s">
        <v>126</v>
      </c>
      <c r="C34" s="9" t="s">
        <v>127</v>
      </c>
      <c r="D34" s="9" t="s">
        <v>0</v>
      </c>
      <c r="F34" s="11"/>
      <c r="G34">
        <v>76</v>
      </c>
      <c r="H34">
        <v>80</v>
      </c>
      <c r="K34">
        <f>IF(COUNT(E34:J34)&lt;5,SUM(E34:J34),LARGE(E34:J34,1)+LARGE(E34:J34,2)+LARGE(E34:J34,3)+LARGE(E34:J34,4))</f>
        <v>156</v>
      </c>
    </row>
    <row r="35" spans="1:11" ht="12.75">
      <c r="A35" s="4" t="str">
        <f>RANK(K35,K$6:K$62)&amp;IF(OR(K35=K34,K35=K36),"=","")</f>
        <v>30</v>
      </c>
      <c r="B35" s="16" t="s">
        <v>132</v>
      </c>
      <c r="C35" s="9" t="s">
        <v>92</v>
      </c>
      <c r="D35" s="9" t="s">
        <v>0</v>
      </c>
      <c r="F35" s="11"/>
      <c r="G35">
        <v>72</v>
      </c>
      <c r="H35">
        <v>82</v>
      </c>
      <c r="K35">
        <f>IF(COUNT(E35:J35)&lt;5,SUM(E35:J35),LARGE(E35:J35,1)+LARGE(E35:J35,2)+LARGE(E35:J35,3)+LARGE(E35:J35,4))</f>
        <v>154</v>
      </c>
    </row>
    <row r="36" spans="1:11" ht="12.75">
      <c r="A36" s="4" t="str">
        <f>RANK(K36,K$6:K$62)&amp;IF(OR(K36=K35,K36=K37),"=","")</f>
        <v>31</v>
      </c>
      <c r="B36" s="1" t="s">
        <v>72</v>
      </c>
      <c r="C36" s="1" t="s">
        <v>73</v>
      </c>
      <c r="D36" s="1" t="s">
        <v>0</v>
      </c>
      <c r="F36">
        <v>100</v>
      </c>
      <c r="K36">
        <f>IF(COUNT(E36:J36)&lt;5,SUM(E36:J36),LARGE(E36:J36,1)+LARGE(E36:J36,2)+LARGE(E36:J36,3)+LARGE(E36:J36,4))</f>
        <v>100</v>
      </c>
    </row>
    <row r="37" spans="1:11" ht="12.75">
      <c r="A37" s="4" t="str">
        <f>RANK(K37,K$6:K$62)&amp;IF(OR(K37=K36,K37=K38),"=","")</f>
        <v>32=</v>
      </c>
      <c r="B37" t="s">
        <v>37</v>
      </c>
      <c r="C37" t="s">
        <v>73</v>
      </c>
      <c r="D37" t="s">
        <v>0</v>
      </c>
      <c r="E37">
        <v>99</v>
      </c>
      <c r="K37">
        <f>IF(COUNT(E37:J37)&lt;5,SUM(E37:J37),LARGE(E37:J37,1)+LARGE(E37:J37,2)+LARGE(E37:J37,3)+LARGE(E37:J37,4))</f>
        <v>99</v>
      </c>
    </row>
    <row r="38" spans="1:11" ht="12.75">
      <c r="A38" s="4" t="str">
        <f>RANK(K38,K$6:K$62)&amp;IF(OR(K38=K37,K38=K39),"=","")</f>
        <v>32=</v>
      </c>
      <c r="B38" s="16" t="s">
        <v>103</v>
      </c>
      <c r="C38" s="9" t="s">
        <v>80</v>
      </c>
      <c r="D38" s="9" t="s">
        <v>100</v>
      </c>
      <c r="F38" s="11"/>
      <c r="G38">
        <v>99</v>
      </c>
      <c r="K38">
        <f>IF(COUNT(E38:J38)&lt;5,SUM(E38:J38),LARGE(E38:J38,1)+LARGE(E38:J38,2)+LARGE(E38:J38,3)+LARGE(E38:J38,4))</f>
        <v>99</v>
      </c>
    </row>
    <row r="39" spans="1:11" ht="12.75">
      <c r="A39" s="4" t="str">
        <f>RANK(K39,K$6:K$62)&amp;IF(OR(K39=K38,K39=K40),"=","")</f>
        <v>34</v>
      </c>
      <c r="B39" t="s">
        <v>39</v>
      </c>
      <c r="C39" t="s">
        <v>25</v>
      </c>
      <c r="D39" t="s">
        <v>0</v>
      </c>
      <c r="E39">
        <v>96</v>
      </c>
      <c r="K39">
        <f>IF(COUNT(E39:J39)&lt;5,SUM(E39:J39),LARGE(E39:J39,1)+LARGE(E39:J39,2)+LARGE(E39:J39,3)+LARGE(E39:J39,4))</f>
        <v>96</v>
      </c>
    </row>
    <row r="40" spans="1:11" ht="12.75">
      <c r="A40" s="4" t="str">
        <f>RANK(K40,K$6:K$62)&amp;IF(OR(K40=K39,K40=K41),"=","")</f>
        <v>35</v>
      </c>
      <c r="B40" t="s">
        <v>172</v>
      </c>
      <c r="C40" t="s">
        <v>92</v>
      </c>
      <c r="D40" t="s">
        <v>153</v>
      </c>
      <c r="J40">
        <v>95</v>
      </c>
      <c r="K40">
        <f>IF(COUNT(E40:J40)&lt;5,SUM(E40:J40),LARGE(E40:J40,1)+LARGE(E40:J40,2)+LARGE(E40:J40,3)+LARGE(E40:J40,4))</f>
        <v>95</v>
      </c>
    </row>
    <row r="41" spans="1:11" ht="12.75">
      <c r="A41" s="4" t="str">
        <f>RANK(K41,K$6:K$62)&amp;IF(OR(K41=K40,K41=K42),"=","")</f>
        <v>36</v>
      </c>
      <c r="B41" s="16" t="s">
        <v>106</v>
      </c>
      <c r="C41" s="9" t="s">
        <v>76</v>
      </c>
      <c r="D41" s="9" t="s">
        <v>100</v>
      </c>
      <c r="F41" s="11"/>
      <c r="G41">
        <v>94</v>
      </c>
      <c r="K41">
        <f>IF(COUNT(E41:J41)&lt;5,SUM(E41:J41),LARGE(E41:J41,1)+LARGE(E41:J41,2)+LARGE(E41:J41,3)+LARGE(E41:J41,4))</f>
        <v>94</v>
      </c>
    </row>
    <row r="42" spans="1:11" ht="12.75">
      <c r="A42" s="4" t="str">
        <f>RANK(K42,K$6:K$62)&amp;IF(OR(K42=K41,K42=K43),"=","")</f>
        <v>37</v>
      </c>
      <c r="B42" s="16" t="s">
        <v>107</v>
      </c>
      <c r="C42" s="9" t="s">
        <v>92</v>
      </c>
      <c r="D42" s="9" t="s">
        <v>100</v>
      </c>
      <c r="F42" s="11"/>
      <c r="G42">
        <v>93</v>
      </c>
      <c r="K42">
        <f>IF(COUNT(E42:J42)&lt;5,SUM(E42:J42),LARGE(E42:J42,1)+LARGE(E42:J42,2)+LARGE(E42:J42,3)+LARGE(E42:J42,4))</f>
        <v>93</v>
      </c>
    </row>
    <row r="43" spans="1:11" ht="12.75">
      <c r="A43" s="4" t="str">
        <f>RANK(K43,K$6:K$62)&amp;IF(OR(K43=K42,K43=K44),"=","")</f>
        <v>38</v>
      </c>
      <c r="B43" t="s">
        <v>145</v>
      </c>
      <c r="C43" t="s">
        <v>73</v>
      </c>
      <c r="D43" t="s">
        <v>146</v>
      </c>
      <c r="H43">
        <v>92</v>
      </c>
      <c r="K43">
        <f>IF(COUNT(E43:J43)&lt;5,SUM(E43:J43),LARGE(E43:J43,1)+LARGE(E43:J43,2)+LARGE(E43:J43,3)+LARGE(E43:J43,4))</f>
        <v>92</v>
      </c>
    </row>
    <row r="44" spans="1:11" ht="12.75">
      <c r="A44" s="4" t="str">
        <f>RANK(K44,K$6:K$62)&amp;IF(OR(K44=K43,K44=K45),"=","")</f>
        <v>39</v>
      </c>
      <c r="B44" s="16" t="s">
        <v>111</v>
      </c>
      <c r="C44" s="9" t="s">
        <v>82</v>
      </c>
      <c r="D44" s="9" t="s">
        <v>0</v>
      </c>
      <c r="F44" s="11"/>
      <c r="G44">
        <v>91</v>
      </c>
      <c r="K44">
        <f>IF(COUNT(E44:J44)&lt;5,SUM(E44:J44),LARGE(E44:J44,1)+LARGE(E44:J44,2)+LARGE(E44:J44,3)+LARGE(E44:J44,4))</f>
        <v>91</v>
      </c>
    </row>
    <row r="45" spans="1:11" ht="12.75">
      <c r="A45" s="4" t="str">
        <f>RANK(K45,K$6:K$62)&amp;IF(OR(K45=K44,K45=K46),"=","")</f>
        <v>40=</v>
      </c>
      <c r="B45" s="16" t="s">
        <v>112</v>
      </c>
      <c r="C45" s="9" t="s">
        <v>92</v>
      </c>
      <c r="D45" s="9" t="s">
        <v>0</v>
      </c>
      <c r="F45" s="11"/>
      <c r="G45">
        <v>90</v>
      </c>
      <c r="K45">
        <f>IF(COUNT(E45:J45)&lt;5,SUM(E45:J45),LARGE(E45:J45,1)+LARGE(E45:J45,2)+LARGE(E45:J45,3)+LARGE(E45:J45,4))</f>
        <v>90</v>
      </c>
    </row>
    <row r="46" spans="1:11" ht="12.75">
      <c r="A46" s="4" t="str">
        <f>RANK(K46,K$6:K$62)&amp;IF(OR(K46=K45,K46=K47),"=","")</f>
        <v>40=</v>
      </c>
      <c r="B46" t="s">
        <v>42</v>
      </c>
      <c r="C46" t="s">
        <v>25</v>
      </c>
      <c r="D46" t="s">
        <v>0</v>
      </c>
      <c r="E46">
        <v>90</v>
      </c>
      <c r="K46">
        <f>IF(COUNT(E46:J46)&lt;5,SUM(E46:J46),LARGE(E46:J46,1)+LARGE(E46:J46,2)+LARGE(E46:J46,3)+LARGE(E46:J46,4))</f>
        <v>90</v>
      </c>
    </row>
    <row r="47" spans="1:11" ht="12.75">
      <c r="A47" s="4" t="str">
        <f>RANK(K47,K$6:K$62)&amp;IF(OR(K47=K46,K47=K48),"=","")</f>
        <v>40=</v>
      </c>
      <c r="B47" t="s">
        <v>163</v>
      </c>
      <c r="C47" t="s">
        <v>82</v>
      </c>
      <c r="D47" t="s">
        <v>0</v>
      </c>
      <c r="I47">
        <v>90</v>
      </c>
      <c r="K47">
        <f>IF(COUNT(E47:J47)&lt;5,SUM(E47:J47),LARGE(E47:J47,1)+LARGE(E47:J47,2)+LARGE(E47:J47,3)+LARGE(E47:J47,4))</f>
        <v>90</v>
      </c>
    </row>
    <row r="48" spans="1:11" ht="12.75">
      <c r="A48" s="4" t="str">
        <f>RANK(K48,K$6:K$62)&amp;IF(OR(K48=K47,K48=K49),"=","")</f>
        <v>43=</v>
      </c>
      <c r="B48" s="16" t="s">
        <v>113</v>
      </c>
      <c r="C48" s="9" t="s">
        <v>114</v>
      </c>
      <c r="D48" s="9" t="s">
        <v>100</v>
      </c>
      <c r="F48" s="11"/>
      <c r="G48">
        <v>89</v>
      </c>
      <c r="K48">
        <f>IF(COUNT(E48:J48)&lt;5,SUM(E48:J48),LARGE(E48:J48,1)+LARGE(E48:J48,2)+LARGE(E48:J48,3)+LARGE(E48:J48,4))</f>
        <v>89</v>
      </c>
    </row>
    <row r="49" spans="1:11" ht="12.75">
      <c r="A49" s="4" t="str">
        <f>RANK(K49,K$6:K$62)&amp;IF(OR(K49=K48,K49=K50),"=","")</f>
        <v>43=</v>
      </c>
      <c r="B49" t="s">
        <v>164</v>
      </c>
      <c r="C49" t="s">
        <v>73</v>
      </c>
      <c r="D49" t="s">
        <v>165</v>
      </c>
      <c r="I49">
        <v>89</v>
      </c>
      <c r="K49">
        <f>IF(COUNT(E49:J49)&lt;5,SUM(E49:J49),LARGE(E49:J49,1)+LARGE(E49:J49,2)+LARGE(E49:J49,3)+LARGE(E49:J49,4))</f>
        <v>89</v>
      </c>
    </row>
    <row r="50" spans="1:11" ht="12.75">
      <c r="A50" s="4" t="str">
        <f>RANK(K50,K$6:K$62)&amp;IF(OR(K50=K49,K50=K51),"=","")</f>
        <v>45</v>
      </c>
      <c r="B50" t="s">
        <v>175</v>
      </c>
      <c r="C50" t="s">
        <v>176</v>
      </c>
      <c r="D50" t="s">
        <v>0</v>
      </c>
      <c r="J50">
        <v>88</v>
      </c>
      <c r="K50">
        <f>IF(COUNT(E50:J50)&lt;5,SUM(E50:J50),LARGE(E50:J50,1)+LARGE(E50:J50,2)+LARGE(E50:J50,3)+LARGE(E50:J50,4))</f>
        <v>88</v>
      </c>
    </row>
    <row r="51" spans="1:11" ht="12.75">
      <c r="A51" s="4" t="str">
        <f>RANK(K51,K$6:K$62)&amp;IF(OR(K51=K50,K51=K52),"=","")</f>
        <v>46=</v>
      </c>
      <c r="B51" t="s">
        <v>149</v>
      </c>
      <c r="C51" t="s">
        <v>76</v>
      </c>
      <c r="D51" t="s">
        <v>23</v>
      </c>
      <c r="H51">
        <v>87</v>
      </c>
      <c r="K51">
        <f>IF(COUNT(E51:J51)&lt;5,SUM(E51:J51),LARGE(E51:J51,1)+LARGE(E51:J51,2)+LARGE(E51:J51,3)+LARGE(E51:J51,4))</f>
        <v>87</v>
      </c>
    </row>
    <row r="52" spans="1:11" ht="12.75">
      <c r="A52" s="4" t="str">
        <f>RANK(K52,K$6:K$62)&amp;IF(OR(K52=K51,K52=K53),"=","")</f>
        <v>46=</v>
      </c>
      <c r="B52" s="16" t="s">
        <v>115</v>
      </c>
      <c r="C52" s="9" t="s">
        <v>92</v>
      </c>
      <c r="D52" s="9" t="s">
        <v>0</v>
      </c>
      <c r="F52" s="11"/>
      <c r="G52">
        <v>87</v>
      </c>
      <c r="K52">
        <f>IF(COUNT(E52:J52)&lt;5,SUM(E52:J52),LARGE(E52:J52,1)+LARGE(E52:J52,2)+LARGE(E52:J52,3)+LARGE(E52:J52,4))</f>
        <v>87</v>
      </c>
    </row>
    <row r="53" spans="1:11" ht="12.75">
      <c r="A53" s="4" t="str">
        <f>RANK(K53,K$6:K$62)&amp;IF(OR(K53=K52,K53=K54),"=","")</f>
        <v>48</v>
      </c>
      <c r="B53" t="s">
        <v>152</v>
      </c>
      <c r="C53" t="s">
        <v>73</v>
      </c>
      <c r="D53" t="s">
        <v>153</v>
      </c>
      <c r="H53">
        <v>84</v>
      </c>
      <c r="K53">
        <f>IF(COUNT(E53:J53)&lt;5,SUM(E53:J53),LARGE(E53:J53,1)+LARGE(E53:J53,2)+LARGE(E53:J53,3)+LARGE(E53:J53,4))</f>
        <v>84</v>
      </c>
    </row>
    <row r="54" spans="1:11" ht="12.75">
      <c r="A54" s="4" t="str">
        <f>RANK(K54,K$6:K$62)&amp;IF(OR(K54=K53,K54=K55),"=","")</f>
        <v>49</v>
      </c>
      <c r="B54" s="16" t="s">
        <v>118</v>
      </c>
      <c r="C54" s="9" t="s">
        <v>114</v>
      </c>
      <c r="D54" s="9" t="s">
        <v>0</v>
      </c>
      <c r="F54" s="11"/>
      <c r="G54">
        <v>83</v>
      </c>
      <c r="K54">
        <f>IF(COUNT(E54:J54)&lt;5,SUM(E54:J54),LARGE(E54:J54,1)+LARGE(E54:J54,2)+LARGE(E54:J54,3)+LARGE(E54:J54,4))</f>
        <v>83</v>
      </c>
    </row>
    <row r="55" spans="1:11" ht="12.75">
      <c r="A55" s="4" t="str">
        <f>RANK(K55,K$6:K$62)&amp;IF(OR(K55=K54,K55=K56),"=","")</f>
        <v>50=</v>
      </c>
      <c r="B55" s="16" t="s">
        <v>120</v>
      </c>
      <c r="C55" s="9" t="s">
        <v>92</v>
      </c>
      <c r="D55" s="9" t="s">
        <v>100</v>
      </c>
      <c r="F55" s="11"/>
      <c r="G55">
        <v>81</v>
      </c>
      <c r="K55">
        <f>IF(COUNT(E55:J55)&lt;5,SUM(E55:J55),LARGE(E55:J55,1)+LARGE(E55:J55,2)+LARGE(E55:J55,3)+LARGE(E55:J55,4))</f>
        <v>81</v>
      </c>
    </row>
    <row r="56" spans="1:11" ht="12.75">
      <c r="A56" s="4" t="str">
        <f>RANK(K56,K$6:K$62)&amp;IF(OR(K56=K55,K56=K57),"=","")</f>
        <v>50=</v>
      </c>
      <c r="B56" t="s">
        <v>169</v>
      </c>
      <c r="C56" t="s">
        <v>170</v>
      </c>
      <c r="D56" t="s">
        <v>166</v>
      </c>
      <c r="I56">
        <v>81</v>
      </c>
      <c r="K56">
        <f>IF(COUNT(E56:J56)&lt;5,SUM(E56:J56),LARGE(E56:J56,1)+LARGE(E56:J56,2)+LARGE(E56:J56,3)+LARGE(E56:J56,4))</f>
        <v>81</v>
      </c>
    </row>
    <row r="57" spans="1:11" ht="12.75">
      <c r="A57" s="4" t="str">
        <f>RANK(K57,K$6:K$62)&amp;IF(OR(K57=K56,K57=K58),"=","")</f>
        <v>52</v>
      </c>
      <c r="B57" t="s">
        <v>171</v>
      </c>
      <c r="C57" t="s">
        <v>114</v>
      </c>
      <c r="D57" t="s">
        <v>0</v>
      </c>
      <c r="I57">
        <v>80</v>
      </c>
      <c r="K57">
        <f>IF(COUNT(E57:J57)&lt;5,SUM(E57:J57),LARGE(E57:J57,1)+LARGE(E57:J57,2)+LARGE(E57:J57,3)+LARGE(E57:J57,4))</f>
        <v>80</v>
      </c>
    </row>
    <row r="58" spans="1:11" ht="12.75">
      <c r="A58" s="4" t="str">
        <f>RANK(K58,K$6:K$62)&amp;IF(OR(K58=K57,K58=K59),"=","")</f>
        <v>53</v>
      </c>
      <c r="B58" s="16" t="s">
        <v>122</v>
      </c>
      <c r="C58" s="9" t="s">
        <v>121</v>
      </c>
      <c r="D58" s="9" t="s">
        <v>100</v>
      </c>
      <c r="F58" s="11"/>
      <c r="G58">
        <v>79</v>
      </c>
      <c r="K58">
        <f>IF(COUNT(E58:J58)&lt;5,SUM(E58:J58),LARGE(E58:J58,1)+LARGE(E58:J58,2)+LARGE(E58:J58,3)+LARGE(E58:J58,4))</f>
        <v>79</v>
      </c>
    </row>
    <row r="59" spans="1:11" ht="12.75">
      <c r="A59" s="4" t="str">
        <f>RANK(K59,K$6:K$62)&amp;IF(OR(K59=K58,K59=K60),"=","")</f>
        <v>54</v>
      </c>
      <c r="B59" s="16" t="s">
        <v>123</v>
      </c>
      <c r="C59" s="9" t="s">
        <v>73</v>
      </c>
      <c r="D59" s="9" t="s">
        <v>23</v>
      </c>
      <c r="F59" s="11"/>
      <c r="G59">
        <v>78</v>
      </c>
      <c r="K59">
        <f>IF(COUNT(E59:J59)&lt;5,SUM(E59:J59),LARGE(E59:J59,1)+LARGE(E59:J59,2)+LARGE(E59:J59,3)+LARGE(E59:J59,4))</f>
        <v>78</v>
      </c>
    </row>
    <row r="60" spans="1:11" ht="12.75">
      <c r="A60" s="4" t="str">
        <f>RANK(K60,K$6:K$62)&amp;IF(OR(K60=K59,K60=K61),"=","")</f>
        <v>55</v>
      </c>
      <c r="B60" s="16" t="s">
        <v>131</v>
      </c>
      <c r="C60" s="9" t="s">
        <v>92</v>
      </c>
      <c r="D60" s="9" t="s">
        <v>100</v>
      </c>
      <c r="F60" s="11"/>
      <c r="G60">
        <v>73</v>
      </c>
      <c r="K60">
        <f>IF(COUNT(E60:J60)&lt;5,SUM(E60:J60),LARGE(E60:J60,1)+LARGE(E60:J60,2)+LARGE(E60:J60,3)+LARGE(E60:J60,4))</f>
        <v>73</v>
      </c>
    </row>
    <row r="61" spans="1:11" ht="12.75">
      <c r="A61" s="4" t="str">
        <f>RANK(K61,K$6:K$62)&amp;IF(OR(K61=K60,K61=K62),"=","")</f>
        <v>56</v>
      </c>
      <c r="B61" s="16" t="s">
        <v>133</v>
      </c>
      <c r="C61" s="9" t="s">
        <v>92</v>
      </c>
      <c r="D61" s="9" t="s">
        <v>100</v>
      </c>
      <c r="F61" s="11"/>
      <c r="G61">
        <v>71</v>
      </c>
      <c r="K61">
        <f>IF(COUNT(E61:J61)&lt;5,SUM(E61:J61),LARGE(E61:J61,1)+LARGE(E61:J61,2)+LARGE(E61:J61,3)+LARGE(E61:J61,4))</f>
        <v>71</v>
      </c>
    </row>
    <row r="62" spans="1:11" ht="12.75">
      <c r="A62" s="4" t="str">
        <f>RANK(K62,K$6:K$62)&amp;IF(OR(K62=K61,K62=K63),"=","")</f>
        <v>57</v>
      </c>
      <c r="B62" t="s">
        <v>46</v>
      </c>
      <c r="C62" t="s">
        <v>25</v>
      </c>
      <c r="D62" t="s">
        <v>0</v>
      </c>
      <c r="E62">
        <v>0</v>
      </c>
      <c r="K62">
        <f>IF(COUNT(E62:J62)&lt;5,SUM(E62:J62),LARGE(E62:J62,1)+LARGE(E62:J62,2)+LARGE(E62:J62,3)+LARGE(E62:J62,4))</f>
        <v>0</v>
      </c>
    </row>
    <row r="63" ht="12.75">
      <c r="K63" t="s">
        <v>102</v>
      </c>
    </row>
    <row r="65" spans="1:5" ht="12.75">
      <c r="A65" s="6" t="s">
        <v>28</v>
      </c>
      <c r="E65" t="s">
        <v>13</v>
      </c>
    </row>
    <row r="66" spans="1:11" ht="12.75">
      <c r="A66" s="4" t="s">
        <v>17</v>
      </c>
      <c r="B66" t="s">
        <v>10</v>
      </c>
      <c r="C66" t="s">
        <v>12</v>
      </c>
      <c r="D66" t="s">
        <v>11</v>
      </c>
      <c r="E66" s="5" t="str">
        <f aca="true" t="shared" si="0" ref="E66:J66">E5</f>
        <v>Meanwood</v>
      </c>
      <c r="F66" s="5" t="str">
        <f t="shared" si="0"/>
        <v>Northcliffe</v>
      </c>
      <c r="G66" s="5" t="str">
        <f t="shared" si="0"/>
        <v>Plumpton Rocks</v>
      </c>
      <c r="H66" s="5" t="str">
        <f t="shared" si="0"/>
        <v>Beckett Park</v>
      </c>
      <c r="I66" s="5" t="str">
        <f t="shared" si="0"/>
        <v>Roundhay Park</v>
      </c>
      <c r="J66" s="5" t="str">
        <f t="shared" si="0"/>
        <v>Peel Park</v>
      </c>
      <c r="K66" s="5" t="s">
        <v>15</v>
      </c>
    </row>
    <row r="67" spans="1:11" ht="12.75">
      <c r="A67" s="4" t="str">
        <f>RANK(K67,K$67:K$91)&amp;IF(OR(K67=K66,K67=K68),"=","")</f>
        <v>1=</v>
      </c>
      <c r="B67" s="4" t="s">
        <v>108</v>
      </c>
      <c r="C67" s="9" t="s">
        <v>109</v>
      </c>
      <c r="D67" s="9" t="s">
        <v>0</v>
      </c>
      <c r="F67" s="11"/>
      <c r="G67">
        <v>97</v>
      </c>
      <c r="H67">
        <v>100</v>
      </c>
      <c r="I67">
        <v>100</v>
      </c>
      <c r="J67">
        <v>100</v>
      </c>
      <c r="K67">
        <f>IF(COUNT(E67:J67)&lt;5,SUM(E67:J67),LARGE(E67:J67,1)+LARGE(E67:J67,2)+LARGE(E67:J67,3)+LARGE(E67:J67,4))</f>
        <v>397</v>
      </c>
    </row>
    <row r="68" spans="1:11" ht="12.75">
      <c r="A68" s="4" t="str">
        <f>RANK(K68,K$67:K$91)&amp;IF(OR(K68=K67,K68=K69),"=","")</f>
        <v>1=</v>
      </c>
      <c r="B68" s="1" t="s">
        <v>38</v>
      </c>
      <c r="C68" s="1" t="s">
        <v>75</v>
      </c>
      <c r="D68" s="1" t="s">
        <v>0</v>
      </c>
      <c r="E68">
        <v>100</v>
      </c>
      <c r="F68">
        <v>100</v>
      </c>
      <c r="G68">
        <v>99</v>
      </c>
      <c r="I68">
        <v>98</v>
      </c>
      <c r="K68">
        <f>IF(COUNT(E68:J68)&lt;5,SUM(E68:J68),LARGE(E68:J68,1)+LARGE(E68:J68,2)+LARGE(E68:J68,3)+LARGE(E68:J68,4))</f>
        <v>397</v>
      </c>
    </row>
    <row r="69" spans="1:11" ht="12.75">
      <c r="A69" s="4" t="str">
        <f>RANK(K69,K$67:K$91)&amp;IF(OR(K69=K68,K69=K70),"=","")</f>
        <v>3</v>
      </c>
      <c r="B69" s="4" t="s">
        <v>5</v>
      </c>
      <c r="C69" s="1" t="s">
        <v>85</v>
      </c>
      <c r="D69" s="1" t="s">
        <v>0</v>
      </c>
      <c r="E69">
        <v>99</v>
      </c>
      <c r="F69">
        <v>99</v>
      </c>
      <c r="G69">
        <v>98</v>
      </c>
      <c r="H69">
        <v>99</v>
      </c>
      <c r="I69">
        <v>99</v>
      </c>
      <c r="K69">
        <f>IF(COUNT(E69:J69)&lt;5,SUM(E69:J69),LARGE(E69:J69,1)+LARGE(E69:J69,2)+LARGE(E69:J69,3)+LARGE(E69:J69,4))</f>
        <v>396</v>
      </c>
    </row>
    <row r="70" spans="1:11" ht="12.75">
      <c r="A70" s="4" t="str">
        <f>RANK(K70,K$67:K$91)&amp;IF(OR(K70=K69,K70=K71),"=","")</f>
        <v>4</v>
      </c>
      <c r="B70" s="4" t="s">
        <v>96</v>
      </c>
      <c r="C70" t="s">
        <v>97</v>
      </c>
      <c r="D70" t="s">
        <v>0</v>
      </c>
      <c r="F70">
        <v>95</v>
      </c>
      <c r="H70">
        <v>95</v>
      </c>
      <c r="I70">
        <v>96</v>
      </c>
      <c r="J70">
        <v>99</v>
      </c>
      <c r="K70">
        <f>IF(COUNT(E70:J70)&lt;5,SUM(E70:J70),LARGE(E70:J70,1)+LARGE(E70:J70,2)+LARGE(E70:J70,3)+LARGE(E70:J70,4))</f>
        <v>385</v>
      </c>
    </row>
    <row r="71" spans="1:11" ht="12.75">
      <c r="A71" s="4" t="str">
        <f>RANK(K71,K$67:K$91)&amp;IF(OR(K71=K70,K71=K72),"=","")</f>
        <v>5</v>
      </c>
      <c r="B71" s="4" t="s">
        <v>26</v>
      </c>
      <c r="C71" t="s">
        <v>97</v>
      </c>
      <c r="D71" t="s">
        <v>0</v>
      </c>
      <c r="E71">
        <v>95</v>
      </c>
      <c r="G71">
        <v>92</v>
      </c>
      <c r="I71">
        <v>93</v>
      </c>
      <c r="J71">
        <v>98</v>
      </c>
      <c r="K71">
        <f>IF(COUNT(E71:J71)&lt;5,SUM(E71:J71),LARGE(E71:J71,1)+LARGE(E71:J71,2)+LARGE(E71:J71,3)+LARGE(E71:J71,4))</f>
        <v>378</v>
      </c>
    </row>
    <row r="72" spans="1:11" ht="12.75">
      <c r="A72" s="4" t="str">
        <f>RANK(K72,K$67:K$91)&amp;IF(OR(K72=K71,K72=K73),"=","")</f>
        <v>6</v>
      </c>
      <c r="B72" t="s">
        <v>9</v>
      </c>
      <c r="C72" t="s">
        <v>101</v>
      </c>
      <c r="D72" t="s">
        <v>0</v>
      </c>
      <c r="E72">
        <v>93</v>
      </c>
      <c r="F72">
        <v>93</v>
      </c>
      <c r="G72">
        <v>89</v>
      </c>
      <c r="H72">
        <v>91</v>
      </c>
      <c r="K72">
        <f>IF(COUNT(E72:J72)&lt;5,SUM(E72:J72),LARGE(E72:J72,1)+LARGE(E72:J72,2)+LARGE(E72:J72,3)+LARGE(E72:J72,4))</f>
        <v>366</v>
      </c>
    </row>
    <row r="73" spans="1:11" ht="12.75">
      <c r="A73" s="4" t="str">
        <f>RANK(K73,K$67:K$91)&amp;IF(OR(K73=K72,K73=K74),"=","")</f>
        <v>7</v>
      </c>
      <c r="B73" s="4" t="s">
        <v>45</v>
      </c>
      <c r="C73" t="s">
        <v>85</v>
      </c>
      <c r="D73" t="s">
        <v>0</v>
      </c>
      <c r="E73">
        <v>92</v>
      </c>
      <c r="F73">
        <v>92</v>
      </c>
      <c r="G73">
        <v>90</v>
      </c>
      <c r="H73">
        <v>90</v>
      </c>
      <c r="K73">
        <f>IF(COUNT(E73:J73)&lt;5,SUM(E73:J73),LARGE(E73:J73,1)+LARGE(E73:J73,2)+LARGE(E73:J73,3)+LARGE(E73:J73,4))</f>
        <v>364</v>
      </c>
    </row>
    <row r="74" spans="1:11" ht="12.75">
      <c r="A74" s="4" t="str">
        <f>RANK(K74,K$67:K$91)&amp;IF(OR(K74=K73,K74=K75),"=","")</f>
        <v>8</v>
      </c>
      <c r="B74" s="4" t="s">
        <v>99</v>
      </c>
      <c r="C74" t="s">
        <v>97</v>
      </c>
      <c r="D74" t="s">
        <v>100</v>
      </c>
      <c r="F74">
        <v>94</v>
      </c>
      <c r="G74">
        <v>93</v>
      </c>
      <c r="H74">
        <v>96</v>
      </c>
      <c r="K74">
        <f>IF(COUNT(E74:J74)&lt;5,SUM(E74:J74),LARGE(E74:J74,1)+LARGE(E74:J74,2)+LARGE(E74:J74,3)+LARGE(E74:J74,4))</f>
        <v>283</v>
      </c>
    </row>
    <row r="75" spans="1:11" ht="12.75">
      <c r="A75" s="4" t="str">
        <f>RANK(K75,K$67:K$91)&amp;IF(OR(K75=K74,K75=K76),"=","")</f>
        <v>9</v>
      </c>
      <c r="B75" t="s">
        <v>158</v>
      </c>
      <c r="C75" t="s">
        <v>85</v>
      </c>
      <c r="D75" t="s">
        <v>0</v>
      </c>
      <c r="H75">
        <v>88</v>
      </c>
      <c r="I75">
        <v>94</v>
      </c>
      <c r="J75">
        <v>97</v>
      </c>
      <c r="K75">
        <f>IF(COUNT(E75:J75)&lt;5,SUM(E75:J75),LARGE(E75:J75,1)+LARGE(E75:J75,2)+LARGE(E75:J75,3)+LARGE(E75:J75,4))</f>
        <v>279</v>
      </c>
    </row>
    <row r="76" spans="1:11" ht="12.75">
      <c r="A76" s="4" t="str">
        <f>RANK(K76,K$67:K$91)&amp;IF(OR(K76=K75,K76=K77),"=","")</f>
        <v>10</v>
      </c>
      <c r="B76" s="4" t="s">
        <v>41</v>
      </c>
      <c r="C76" t="s">
        <v>75</v>
      </c>
      <c r="D76" t="s">
        <v>0</v>
      </c>
      <c r="E76">
        <v>97</v>
      </c>
      <c r="H76">
        <v>98</v>
      </c>
      <c r="K76">
        <f>IF(COUNT(E76:J76)&lt;5,SUM(E76:J76),LARGE(E76:J76,1)+LARGE(E76:J76,2)+LARGE(E76:J76,3)+LARGE(E76:J76,4))</f>
        <v>195</v>
      </c>
    </row>
    <row r="77" spans="1:11" ht="12.75">
      <c r="A77" s="4" t="str">
        <f>RANK(K77,K$67:K$91)&amp;IF(OR(K77=K76,K77=K78),"=","")</f>
        <v>11</v>
      </c>
      <c r="B77" s="4" t="s">
        <v>3</v>
      </c>
      <c r="C77" s="1" t="s">
        <v>87</v>
      </c>
      <c r="D77" s="1" t="s">
        <v>0</v>
      </c>
      <c r="E77">
        <v>96</v>
      </c>
      <c r="F77">
        <v>98</v>
      </c>
      <c r="K77">
        <f>IF(COUNT(E77:J77)&lt;5,SUM(E77:J77),LARGE(E77:J77,1)+LARGE(E77:J77,2)+LARGE(E77:J77,3)+LARGE(E77:J77,4))</f>
        <v>194</v>
      </c>
    </row>
    <row r="78" spans="1:11" ht="12.75">
      <c r="A78" s="4" t="str">
        <f>RANK(K78,K$67:K$91)&amp;IF(OR(K78=K77,K78=K79),"=","")</f>
        <v>12</v>
      </c>
      <c r="B78" s="4" t="s">
        <v>89</v>
      </c>
      <c r="C78" t="s">
        <v>90</v>
      </c>
      <c r="D78" t="s">
        <v>0</v>
      </c>
      <c r="F78">
        <v>97</v>
      </c>
      <c r="G78">
        <v>96</v>
      </c>
      <c r="K78">
        <f>IF(COUNT(E78:J78)&lt;5,SUM(E78:J78),LARGE(E78:J78,1)+LARGE(E78:J78,2)+LARGE(E78:J78,3)+LARGE(E78:J78,4))</f>
        <v>193</v>
      </c>
    </row>
    <row r="79" spans="1:11" ht="12.75">
      <c r="A79" s="4" t="str">
        <f>RANK(K79,K$67:K$91)&amp;IF(OR(K79=K78,K79=K80),"=","")</f>
        <v>13</v>
      </c>
      <c r="B79" t="s">
        <v>24</v>
      </c>
      <c r="C79" t="s">
        <v>75</v>
      </c>
      <c r="D79" t="s">
        <v>23</v>
      </c>
      <c r="E79">
        <v>94</v>
      </c>
      <c r="H79">
        <v>92</v>
      </c>
      <c r="K79">
        <f>IF(COUNT(E79:J79)&lt;5,SUM(E79:J79),LARGE(E79:J79,1)+LARGE(E79:J79,2)+LARGE(E79:J79,3)+LARGE(E79:J79,4))</f>
        <v>186</v>
      </c>
    </row>
    <row r="80" spans="1:11" ht="12.75">
      <c r="A80" s="4" t="str">
        <f>RANK(K80,K$67:K$91)&amp;IF(OR(K80=K79,K80=K81),"=","")</f>
        <v>14</v>
      </c>
      <c r="B80" t="s">
        <v>157</v>
      </c>
      <c r="C80" t="s">
        <v>75</v>
      </c>
      <c r="D80" t="s">
        <v>23</v>
      </c>
      <c r="H80">
        <v>89</v>
      </c>
      <c r="I80">
        <v>92</v>
      </c>
      <c r="K80">
        <f>IF(COUNT(E80:J80)&lt;5,SUM(E80:J80),LARGE(E80:J80,1)+LARGE(E80:J80,2)+LARGE(E80:J80,3)+LARGE(E80:J80,4))</f>
        <v>181</v>
      </c>
    </row>
    <row r="81" spans="1:11" ht="12.75">
      <c r="A81" s="4" t="str">
        <f>RANK(K81,K$67:K$91)&amp;IF(OR(K81=K80,K81=K82),"=","")</f>
        <v>15</v>
      </c>
      <c r="B81" s="4" t="s">
        <v>104</v>
      </c>
      <c r="C81" s="9" t="s">
        <v>75</v>
      </c>
      <c r="D81" s="9" t="s">
        <v>105</v>
      </c>
      <c r="F81" s="11"/>
      <c r="G81">
        <v>100</v>
      </c>
      <c r="K81">
        <f>IF(COUNT(E81:J81)&lt;5,SUM(E81:J81),LARGE(E81:J81,1)+LARGE(E81:J81,2)+LARGE(E81:J81,3)+LARGE(E81:J81,4))</f>
        <v>100</v>
      </c>
    </row>
    <row r="82" spans="1:11" ht="12.75">
      <c r="A82" s="4" t="str">
        <f>RANK(K82,K$67:K$91)&amp;IF(OR(K82=K81,K82=K83),"=","")</f>
        <v>16</v>
      </c>
      <c r="B82" s="4" t="s">
        <v>40</v>
      </c>
      <c r="C82" t="s">
        <v>75</v>
      </c>
      <c r="D82" t="s">
        <v>0</v>
      </c>
      <c r="E82">
        <v>98</v>
      </c>
      <c r="K82">
        <f>IF(COUNT(E82:J82)&lt;5,SUM(E82:J82),LARGE(E82:J82,1)+LARGE(E82:J82,2)+LARGE(E82:J82,3)+LARGE(E82:J82,4))</f>
        <v>98</v>
      </c>
    </row>
    <row r="83" spans="1:11" ht="12.75">
      <c r="A83" s="4" t="str">
        <f>RANK(K83,K$67:K$91)&amp;IF(OR(K83=K82,K83=K84),"=","")</f>
        <v>17=</v>
      </c>
      <c r="B83" t="s">
        <v>151</v>
      </c>
      <c r="C83" t="s">
        <v>75</v>
      </c>
      <c r="D83" t="s">
        <v>23</v>
      </c>
      <c r="H83">
        <v>97</v>
      </c>
      <c r="K83">
        <f>IF(COUNT(E83:J83)&lt;5,SUM(E83:J83),LARGE(E83:J83,1)+LARGE(E83:J83,2)+LARGE(E83:J83,3)+LARGE(E83:J83,4))</f>
        <v>97</v>
      </c>
    </row>
    <row r="84" spans="1:11" ht="12.75">
      <c r="A84" s="4" t="str">
        <f>RANK(K84,K$67:K$91)&amp;IF(OR(K84=K83,K84=K85),"=","")</f>
        <v>17=</v>
      </c>
      <c r="B84" t="s">
        <v>7</v>
      </c>
      <c r="C84" t="s">
        <v>95</v>
      </c>
      <c r="D84" t="s">
        <v>0</v>
      </c>
      <c r="E84">
        <v>0</v>
      </c>
      <c r="I84">
        <v>97</v>
      </c>
      <c r="K84">
        <f>IF(COUNT(E84:J84)&lt;5,SUM(E84:J84),LARGE(E84:J84,1)+LARGE(E84:J84,2)+LARGE(E84:J84,3)+LARGE(E84:J84,4))</f>
        <v>97</v>
      </c>
    </row>
    <row r="85" spans="1:11" ht="12.75">
      <c r="A85" s="4" t="str">
        <f>RANK(K85,K$67:K$91)&amp;IF(OR(K85=K84,K85=K86),"=","")</f>
        <v>19</v>
      </c>
      <c r="B85" s="4" t="s">
        <v>93</v>
      </c>
      <c r="C85" t="s">
        <v>95</v>
      </c>
      <c r="D85" t="s">
        <v>94</v>
      </c>
      <c r="F85">
        <v>96</v>
      </c>
      <c r="K85">
        <f>IF(COUNT(E85:J85)&lt;5,SUM(E85:J85),LARGE(E85:J85,1)+LARGE(E85:J85,2)+LARGE(E85:J85,3)+LARGE(E85:J85,4))</f>
        <v>96</v>
      </c>
    </row>
    <row r="86" spans="1:11" ht="12.75">
      <c r="A86" s="4" t="str">
        <f>RANK(K86,K$67:K$91)&amp;IF(OR(K86=K85,K86=K87),"=","")</f>
        <v>20=</v>
      </c>
      <c r="B86" s="4" t="s">
        <v>116</v>
      </c>
      <c r="C86" s="9" t="s">
        <v>75</v>
      </c>
      <c r="D86" s="9" t="s">
        <v>117</v>
      </c>
      <c r="F86" s="11"/>
      <c r="G86">
        <v>95</v>
      </c>
      <c r="K86">
        <f>IF(COUNT(E86:J86)&lt;5,SUM(E86:J86),LARGE(E86:J86,1)+LARGE(E86:J86,2)+LARGE(E86:J86,3)+LARGE(E86:J86,4))</f>
        <v>95</v>
      </c>
    </row>
    <row r="87" spans="1:11" ht="12.75">
      <c r="A87" s="4" t="str">
        <f>RANK(K87,K$67:K$91)&amp;IF(OR(K87=K86,K87=K88),"=","")</f>
        <v>20=</v>
      </c>
      <c r="B87" t="s">
        <v>168</v>
      </c>
      <c r="C87" t="s">
        <v>75</v>
      </c>
      <c r="D87" t="s">
        <v>166</v>
      </c>
      <c r="I87">
        <v>95</v>
      </c>
      <c r="K87">
        <f>IF(COUNT(E87:J87)&lt;5,SUM(E87:J87),LARGE(E87:J87,1)+LARGE(E87:J87,2)+LARGE(E87:J87,3)+LARGE(E87:J87,4))</f>
        <v>95</v>
      </c>
    </row>
    <row r="88" spans="1:11" ht="12.75">
      <c r="A88" s="4" t="str">
        <f>RANK(K88,K$67:K$91)&amp;IF(OR(K88=K87,K88=K89),"=","")</f>
        <v>22=</v>
      </c>
      <c r="B88" s="4" t="s">
        <v>124</v>
      </c>
      <c r="C88" s="9" t="s">
        <v>75</v>
      </c>
      <c r="D88" s="9" t="s">
        <v>23</v>
      </c>
      <c r="F88" s="11"/>
      <c r="G88">
        <v>94</v>
      </c>
      <c r="K88">
        <f>IF(COUNT(E88:J88)&lt;5,SUM(E88:J88),LARGE(E88:J88,1)+LARGE(E88:J88,2)+LARGE(E88:J88,3)+LARGE(E88:J88,4))</f>
        <v>94</v>
      </c>
    </row>
    <row r="89" spans="1:11" ht="12.75">
      <c r="A89" s="4" t="str">
        <f>RANK(K89,K$67:K$91)&amp;IF(OR(K89=K88,K89=K90),"=","")</f>
        <v>22=</v>
      </c>
      <c r="B89" t="s">
        <v>154</v>
      </c>
      <c r="C89" t="s">
        <v>75</v>
      </c>
      <c r="D89" t="s">
        <v>153</v>
      </c>
      <c r="H89">
        <v>94</v>
      </c>
      <c r="K89">
        <f>IF(COUNT(E89:J89)&lt;5,SUM(E89:J89),LARGE(E89:J89,1)+LARGE(E89:J89,2)+LARGE(E89:J89,3)+LARGE(E89:J89,4))</f>
        <v>94</v>
      </c>
    </row>
    <row r="90" spans="1:11" ht="12.75">
      <c r="A90" s="4" t="str">
        <f>RANK(K90,K$67:K$91)&amp;IF(OR(K90=K89,K90=K91),"=","")</f>
        <v>24</v>
      </c>
      <c r="B90" t="s">
        <v>155</v>
      </c>
      <c r="C90" t="s">
        <v>75</v>
      </c>
      <c r="D90" t="s">
        <v>23</v>
      </c>
      <c r="H90">
        <v>93</v>
      </c>
      <c r="K90">
        <f>IF(COUNT(E90:J90)&lt;5,SUM(E90:J90),LARGE(E90:J90,1)+LARGE(E90:J90,2)+LARGE(E90:J90,3)+LARGE(E90:J90,4))</f>
        <v>93</v>
      </c>
    </row>
    <row r="91" spans="1:11" ht="12.75">
      <c r="A91" s="4" t="str">
        <f>RANK(K91,K$67:K$91)&amp;IF(OR(K91=K90,K91=K92),"=","")</f>
        <v>25</v>
      </c>
      <c r="B91" s="4" t="s">
        <v>129</v>
      </c>
      <c r="C91" s="9" t="s">
        <v>130</v>
      </c>
      <c r="D91" s="9" t="s">
        <v>100</v>
      </c>
      <c r="F91" s="11"/>
      <c r="G91">
        <v>91</v>
      </c>
      <c r="K91">
        <f>IF(COUNT(E91:J91)&lt;5,SUM(E91:J91),LARGE(E91:J91,1)+LARGE(E91:J91,2)+LARGE(E91:J91,3)+LARGE(E91:J91,4))</f>
        <v>91</v>
      </c>
    </row>
    <row r="92" spans="2:11" ht="12.75">
      <c r="B92" s="4"/>
      <c r="K92" s="18" t="s">
        <v>102</v>
      </c>
    </row>
    <row r="93" ht="12.75">
      <c r="B93" s="4"/>
    </row>
  </sheetData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25" sqref="G25"/>
    </sheetView>
  </sheetViews>
  <sheetFormatPr defaultColWidth="9.140625" defaultRowHeight="12.75"/>
  <cols>
    <col min="1" max="1" width="5.28125" style="0" bestFit="1" customWidth="1"/>
    <col min="2" max="2" width="18.7109375" style="0" bestFit="1" customWidth="1"/>
    <col min="3" max="3" width="6.57421875" style="0" bestFit="1" customWidth="1"/>
    <col min="4" max="4" width="4.851562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10" ht="13.5">
      <c r="A3" s="1">
        <v>1</v>
      </c>
      <c r="B3" s="1" t="s">
        <v>35</v>
      </c>
      <c r="C3" s="1" t="s">
        <v>36</v>
      </c>
      <c r="D3" s="1" t="s">
        <v>25</v>
      </c>
      <c r="E3" s="14" t="s">
        <v>49</v>
      </c>
      <c r="F3" s="2"/>
      <c r="G3">
        <f>IF(LEFT(D3,1)="M",MIN(G$1:G2)-1,"")</f>
        <v>100</v>
      </c>
      <c r="H3">
        <f>IF(LEFT(D3,1)="W",MIN(H$1:H2)-1,"")</f>
      </c>
      <c r="J3" s="13"/>
    </row>
    <row r="4" spans="1:10" ht="13.5">
      <c r="A4" s="1">
        <v>2</v>
      </c>
      <c r="B4" s="1" t="s">
        <v>37</v>
      </c>
      <c r="C4" s="1" t="s">
        <v>0</v>
      </c>
      <c r="D4" s="1" t="s">
        <v>25</v>
      </c>
      <c r="E4" s="14" t="s">
        <v>50</v>
      </c>
      <c r="F4" s="2"/>
      <c r="G4">
        <f>IF(LEFT(D4,1)="M",MIN(G$1:G3)-1,"")</f>
        <v>99</v>
      </c>
      <c r="H4">
        <f>IF(LEFT(D4,1)="W",MIN(H$1:H3)-1,"")</f>
      </c>
      <c r="J4" s="13"/>
    </row>
    <row r="5" spans="1:10" ht="13.5">
      <c r="A5" s="1">
        <v>3</v>
      </c>
      <c r="B5" s="1" t="s">
        <v>20</v>
      </c>
      <c r="C5" s="1" t="s">
        <v>0</v>
      </c>
      <c r="D5" s="1" t="s">
        <v>25</v>
      </c>
      <c r="E5" s="14" t="s">
        <v>51</v>
      </c>
      <c r="F5" s="2"/>
      <c r="G5">
        <f>IF(LEFT(D5,1)="M",MIN(G$1:G4)-1,"")</f>
        <v>98</v>
      </c>
      <c r="H5">
        <f>IF(LEFT(D5,1)="W",MIN(H$1:H4)-1,"")</f>
      </c>
      <c r="J5" s="13"/>
    </row>
    <row r="6" spans="1:10" ht="13.5">
      <c r="A6" s="1">
        <v>4</v>
      </c>
      <c r="B6" s="1" t="s">
        <v>38</v>
      </c>
      <c r="C6" s="1" t="s">
        <v>0</v>
      </c>
      <c r="D6" s="1" t="s">
        <v>48</v>
      </c>
      <c r="E6" s="14" t="s">
        <v>52</v>
      </c>
      <c r="F6" s="2"/>
      <c r="G6">
        <f>IF(LEFT(D6,1)="M",MIN(G$1:G5)-1,"")</f>
      </c>
      <c r="H6">
        <f>IF(LEFT(D6,1)="W",MIN(H$1:H5)-1,"")</f>
        <v>100</v>
      </c>
      <c r="J6" s="13"/>
    </row>
    <row r="7" spans="1:10" ht="13.5">
      <c r="A7" s="1">
        <v>5</v>
      </c>
      <c r="B7" s="1" t="s">
        <v>1</v>
      </c>
      <c r="C7" s="1" t="s">
        <v>0</v>
      </c>
      <c r="D7" s="1" t="s">
        <v>25</v>
      </c>
      <c r="E7" s="14" t="s">
        <v>53</v>
      </c>
      <c r="F7" s="2"/>
      <c r="G7">
        <f>IF(LEFT(D7,1)="M",MIN(G$1:G6)-1,"")</f>
        <v>97</v>
      </c>
      <c r="H7">
        <f>IF(LEFT(D7,1)="W",MIN(H$1:H6)-1,"")</f>
      </c>
      <c r="J7" s="13"/>
    </row>
    <row r="8" spans="1:10" ht="13.5">
      <c r="A8" s="1">
        <v>6</v>
      </c>
      <c r="B8" s="1" t="s">
        <v>5</v>
      </c>
      <c r="C8" s="1" t="s">
        <v>0</v>
      </c>
      <c r="D8" s="1" t="s">
        <v>48</v>
      </c>
      <c r="E8" s="14" t="s">
        <v>54</v>
      </c>
      <c r="F8" s="2"/>
      <c r="G8">
        <f>IF(LEFT(D8,1)="M",MIN(G$1:G7)-1,"")</f>
      </c>
      <c r="H8">
        <f>IF(LEFT(D8,1)="W",MIN(H$1:H7)-1,"")</f>
        <v>99</v>
      </c>
      <c r="J8" s="13"/>
    </row>
    <row r="9" spans="1:10" ht="13.5">
      <c r="A9" s="1">
        <v>7</v>
      </c>
      <c r="B9" s="1" t="s">
        <v>39</v>
      </c>
      <c r="C9" s="1" t="s">
        <v>0</v>
      </c>
      <c r="D9" s="1" t="s">
        <v>25</v>
      </c>
      <c r="E9" s="14" t="s">
        <v>55</v>
      </c>
      <c r="F9" s="2"/>
      <c r="G9">
        <f>IF(LEFT(D9,1)="M",MIN(G$1:G8)-1,"")</f>
        <v>96</v>
      </c>
      <c r="H9">
        <f>IF(LEFT(D9,1)="W",MIN(H$1:H8)-1,"")</f>
      </c>
      <c r="J9" s="13"/>
    </row>
    <row r="10" spans="1:10" ht="13.5">
      <c r="A10" s="1">
        <v>8</v>
      </c>
      <c r="B10" s="1" t="s">
        <v>22</v>
      </c>
      <c r="C10" s="1" t="s">
        <v>0</v>
      </c>
      <c r="D10" s="1" t="s">
        <v>25</v>
      </c>
      <c r="E10" s="14" t="s">
        <v>56</v>
      </c>
      <c r="F10" s="2"/>
      <c r="G10">
        <f>IF(LEFT(D10,1)="M",MIN(G$1:G9)-1,"")</f>
        <v>95</v>
      </c>
      <c r="H10">
        <f>IF(LEFT(D10,1)="W",MIN(H$1:H9)-1,"")</f>
      </c>
      <c r="J10" s="13"/>
    </row>
    <row r="11" spans="1:10" ht="13.5">
      <c r="A11" s="1">
        <v>9</v>
      </c>
      <c r="B11" s="1" t="s">
        <v>40</v>
      </c>
      <c r="C11" s="1" t="s">
        <v>0</v>
      </c>
      <c r="D11" s="1" t="s">
        <v>48</v>
      </c>
      <c r="E11" s="14" t="s">
        <v>57</v>
      </c>
      <c r="F11" s="2"/>
      <c r="G11">
        <f>IF(LEFT(D11,1)="M",MIN(G$1:G10)-1,"")</f>
      </c>
      <c r="H11">
        <f>IF(LEFT(D11,1)="W",MIN(H$1:H10)-1,"")</f>
        <v>98</v>
      </c>
      <c r="J11" s="13"/>
    </row>
    <row r="12" spans="1:10" ht="13.5">
      <c r="A12" s="1">
        <v>10</v>
      </c>
      <c r="B12" s="1" t="s">
        <v>6</v>
      </c>
      <c r="C12" s="1" t="s">
        <v>0</v>
      </c>
      <c r="D12" s="1" t="s">
        <v>25</v>
      </c>
      <c r="E12" s="14" t="s">
        <v>58</v>
      </c>
      <c r="F12" s="2"/>
      <c r="G12">
        <f>IF(LEFT(D12,1)="M",MIN(G$1:G11)-1,"")</f>
        <v>94</v>
      </c>
      <c r="H12">
        <f>IF(LEFT(D12,1)="W",MIN(H$1:H11)-1,"")</f>
      </c>
      <c r="J12" s="13"/>
    </row>
    <row r="13" spans="1:10" ht="13.5">
      <c r="A13" s="1">
        <v>11</v>
      </c>
      <c r="B13" s="1" t="s">
        <v>2</v>
      </c>
      <c r="C13" s="1" t="s">
        <v>0</v>
      </c>
      <c r="D13" s="1" t="s">
        <v>25</v>
      </c>
      <c r="E13" s="14" t="s">
        <v>59</v>
      </c>
      <c r="F13" s="2"/>
      <c r="G13">
        <f>IF(LEFT(D13,1)="M",MIN(G$1:G12)-1,"")</f>
        <v>93</v>
      </c>
      <c r="H13">
        <f>IF(LEFT(D13,1)="W",MIN(H$1:H12)-1,"")</f>
      </c>
      <c r="J13" s="13"/>
    </row>
    <row r="14" spans="1:10" ht="13.5">
      <c r="A14" s="1">
        <v>12</v>
      </c>
      <c r="B14" s="1" t="s">
        <v>41</v>
      </c>
      <c r="C14" s="1" t="s">
        <v>0</v>
      </c>
      <c r="D14" s="1" t="s">
        <v>48</v>
      </c>
      <c r="E14" s="14" t="s">
        <v>60</v>
      </c>
      <c r="F14" s="2"/>
      <c r="G14">
        <f>IF(LEFT(D14,1)="M",MIN(G$1:G13)-1,"")</f>
      </c>
      <c r="H14">
        <f>IF(LEFT(D14,1)="W",MIN(H$1:H13)-1,"")</f>
        <v>97</v>
      </c>
      <c r="J14" s="13"/>
    </row>
    <row r="15" spans="1:10" ht="13.5">
      <c r="A15" s="1">
        <v>13</v>
      </c>
      <c r="B15" s="1" t="s">
        <v>3</v>
      </c>
      <c r="C15" s="1" t="s">
        <v>0</v>
      </c>
      <c r="D15" s="1" t="s">
        <v>48</v>
      </c>
      <c r="E15" s="14" t="s">
        <v>61</v>
      </c>
      <c r="F15" s="2"/>
      <c r="G15">
        <f>IF(LEFT(D15,1)="M",MIN(G$1:G14)-1,"")</f>
      </c>
      <c r="H15">
        <f>IF(LEFT(D15,1)="W",MIN(H$1:H14)-1,"")</f>
        <v>96</v>
      </c>
      <c r="J15" s="13"/>
    </row>
    <row r="16" spans="1:10" ht="13.5">
      <c r="A16" s="1">
        <v>14</v>
      </c>
      <c r="B16" s="1" t="s">
        <v>27</v>
      </c>
      <c r="C16" s="1" t="s">
        <v>0</v>
      </c>
      <c r="D16" s="1" t="s">
        <v>25</v>
      </c>
      <c r="E16" s="14" t="s">
        <v>62</v>
      </c>
      <c r="F16" s="2"/>
      <c r="G16">
        <f>IF(LEFT(D16,1)="M",MIN(G$1:G15)-1,"")</f>
        <v>92</v>
      </c>
      <c r="H16">
        <f>IF(LEFT(D16,1)="W",MIN(H$1:H15)-1,"")</f>
      </c>
      <c r="J16" s="13"/>
    </row>
    <row r="17" spans="1:10" ht="13.5">
      <c r="A17" s="1">
        <v>15</v>
      </c>
      <c r="B17" s="1" t="s">
        <v>8</v>
      </c>
      <c r="C17" s="1" t="s">
        <v>0</v>
      </c>
      <c r="D17" s="1" t="s">
        <v>25</v>
      </c>
      <c r="E17" s="14" t="s">
        <v>63</v>
      </c>
      <c r="F17" s="2"/>
      <c r="G17">
        <f>IF(LEFT(D17,1)="M",MIN(G$1:G16)-1,"")</f>
        <v>91</v>
      </c>
      <c r="H17">
        <f>IF(LEFT(D17,1)="W",MIN(H$1:H16)-1,"")</f>
      </c>
      <c r="J17" s="13"/>
    </row>
    <row r="18" spans="1:10" ht="13.5">
      <c r="A18" s="1">
        <v>16</v>
      </c>
      <c r="B18" s="1" t="s">
        <v>26</v>
      </c>
      <c r="C18" s="1" t="s">
        <v>0</v>
      </c>
      <c r="D18" s="1" t="s">
        <v>48</v>
      </c>
      <c r="E18" s="14" t="s">
        <v>64</v>
      </c>
      <c r="F18" s="2"/>
      <c r="G18">
        <f>IF(LEFT(D18,1)="M",MIN(G$1:G17)-1,"")</f>
      </c>
      <c r="H18">
        <f>IF(LEFT(D18,1)="W",MIN(H$1:H17)-1,"")</f>
        <v>95</v>
      </c>
      <c r="J18" s="13"/>
    </row>
    <row r="19" spans="1:10" ht="13.5">
      <c r="A19" s="1">
        <v>17</v>
      </c>
      <c r="B19" s="1" t="s">
        <v>42</v>
      </c>
      <c r="C19" s="1" t="s">
        <v>0</v>
      </c>
      <c r="D19" s="1" t="s">
        <v>25</v>
      </c>
      <c r="E19" s="14" t="s">
        <v>65</v>
      </c>
      <c r="F19" s="2"/>
      <c r="G19">
        <f>IF(LEFT(D19,1)="M",MIN(G$1:G18)-1,"")</f>
        <v>90</v>
      </c>
      <c r="H19">
        <f>IF(LEFT(D19,1)="W",MIN(H$1:H18)-1,"")</f>
      </c>
      <c r="J19" s="13"/>
    </row>
    <row r="20" spans="1:10" ht="13.5">
      <c r="A20" s="1">
        <v>18</v>
      </c>
      <c r="B20" s="1" t="s">
        <v>43</v>
      </c>
      <c r="C20" s="1" t="s">
        <v>0</v>
      </c>
      <c r="D20" s="1" t="s">
        <v>25</v>
      </c>
      <c r="E20" s="14" t="s">
        <v>66</v>
      </c>
      <c r="F20" s="2"/>
      <c r="G20">
        <f>IF(LEFT(D20,1)="M",MIN(G$1:G19)-1,"")</f>
        <v>89</v>
      </c>
      <c r="H20">
        <f>IF(LEFT(D20,1)="W",MIN(H$1:H19)-1,"")</f>
      </c>
      <c r="J20" s="13"/>
    </row>
    <row r="21" spans="1:10" ht="13.5">
      <c r="A21" s="1">
        <v>19</v>
      </c>
      <c r="B21" s="1" t="s">
        <v>44</v>
      </c>
      <c r="C21" s="1" t="s">
        <v>23</v>
      </c>
      <c r="D21" s="1" t="s">
        <v>25</v>
      </c>
      <c r="E21" s="14" t="s">
        <v>67</v>
      </c>
      <c r="F21" s="2"/>
      <c r="G21">
        <f>IF(LEFT(D21,1)="M",MIN(G$1:G20)-1,"")</f>
        <v>88</v>
      </c>
      <c r="H21">
        <f>IF(LEFT(D21,1)="W",MIN(H$1:H20)-1,"")</f>
      </c>
      <c r="J21" s="13"/>
    </row>
    <row r="22" spans="1:10" ht="13.5">
      <c r="A22" s="1">
        <v>20</v>
      </c>
      <c r="B22" s="1" t="s">
        <v>24</v>
      </c>
      <c r="C22" s="1" t="s">
        <v>23</v>
      </c>
      <c r="D22" s="1" t="s">
        <v>48</v>
      </c>
      <c r="E22" s="14" t="s">
        <v>68</v>
      </c>
      <c r="F22" s="2"/>
      <c r="G22">
        <f>IF(LEFT(D22,1)="M",MIN(G$1:G21)-1,"")</f>
      </c>
      <c r="H22">
        <f>IF(LEFT(D22,1)="W",MIN(H$1:H21)-1,"")</f>
        <v>94</v>
      </c>
      <c r="J22" s="13"/>
    </row>
    <row r="23" spans="1:10" ht="13.5">
      <c r="A23" s="1">
        <v>21</v>
      </c>
      <c r="B23" s="1" t="s">
        <v>9</v>
      </c>
      <c r="C23" s="1" t="s">
        <v>0</v>
      </c>
      <c r="D23" s="1" t="s">
        <v>48</v>
      </c>
      <c r="E23" s="14" t="s">
        <v>69</v>
      </c>
      <c r="F23" s="2"/>
      <c r="G23">
        <f>IF(LEFT(D23,1)="M",MIN(G$1:G22)-1,"")</f>
      </c>
      <c r="H23">
        <f>IF(LEFT(D23,1)="W",MIN(H$1:H22)-1,"")</f>
        <v>93</v>
      </c>
      <c r="J23" s="13"/>
    </row>
    <row r="24" spans="1:10" ht="13.5">
      <c r="A24" s="1">
        <v>22</v>
      </c>
      <c r="B24" s="1" t="s">
        <v>45</v>
      </c>
      <c r="C24" s="1" t="s">
        <v>0</v>
      </c>
      <c r="D24" s="1" t="s">
        <v>48</v>
      </c>
      <c r="E24" s="14" t="s">
        <v>70</v>
      </c>
      <c r="F24" s="2"/>
      <c r="G24">
        <f>IF(LEFT(D24,1)="M",MIN(G$1:G23)-1,"")</f>
      </c>
      <c r="H24">
        <f>IF(LEFT(D24,1)="W",MIN(H$1:H23)-1,"")</f>
        <v>92</v>
      </c>
      <c r="J24" s="13"/>
    </row>
    <row r="25" spans="1:7" ht="12.75">
      <c r="A25" s="1"/>
      <c r="B25" s="1" t="s">
        <v>46</v>
      </c>
      <c r="C25" s="1" t="s">
        <v>0</v>
      </c>
      <c r="D25" s="1" t="s">
        <v>25</v>
      </c>
      <c r="E25" s="2" t="s">
        <v>47</v>
      </c>
      <c r="F25" s="2"/>
      <c r="G25">
        <v>0</v>
      </c>
    </row>
    <row r="26" spans="1:10" ht="13.5">
      <c r="A26" s="1"/>
      <c r="B26" s="1" t="s">
        <v>7</v>
      </c>
      <c r="C26" s="1" t="s">
        <v>0</v>
      </c>
      <c r="D26" s="1" t="s">
        <v>48</v>
      </c>
      <c r="E26" s="2" t="s">
        <v>47</v>
      </c>
      <c r="F26" s="2"/>
      <c r="H26">
        <v>0</v>
      </c>
      <c r="J26" s="13"/>
    </row>
    <row r="27" spans="1:10" ht="13.5">
      <c r="A27" s="1"/>
      <c r="B27" s="1"/>
      <c r="C27" s="1"/>
      <c r="D27" s="1"/>
      <c r="E27" s="2"/>
      <c r="F27" s="2"/>
      <c r="J27" s="13"/>
    </row>
    <row r="28" spans="1:6" ht="12.75">
      <c r="A28" s="1"/>
      <c r="B28" s="1"/>
      <c r="C28" s="1"/>
      <c r="D28" s="1"/>
      <c r="E28" s="2"/>
      <c r="F28" s="2"/>
    </row>
    <row r="29" spans="1:6" ht="12.75">
      <c r="A29" s="1"/>
      <c r="B29" s="1"/>
      <c r="C29" s="1"/>
      <c r="D29" s="1"/>
      <c r="E29" s="3"/>
      <c r="F29" s="3"/>
    </row>
    <row r="30" spans="1:6" ht="12.75">
      <c r="A30" s="1"/>
      <c r="B30" s="1"/>
      <c r="C30" s="1"/>
      <c r="D30" s="1"/>
      <c r="E30" s="3"/>
      <c r="F30" s="3"/>
    </row>
    <row r="31" spans="1:6" ht="12.75">
      <c r="A31" s="1"/>
      <c r="B31" s="1"/>
      <c r="C31" s="1"/>
      <c r="D31" s="1"/>
      <c r="E31" s="3"/>
      <c r="F31" s="3"/>
    </row>
    <row r="32" spans="1:6" ht="12.75">
      <c r="A32" s="1"/>
      <c r="B32" s="1"/>
      <c r="C32" s="1"/>
      <c r="D32" s="1"/>
      <c r="E32" s="3"/>
      <c r="F32" s="3"/>
    </row>
    <row r="33" spans="1:6" ht="12.75">
      <c r="A33" s="1"/>
      <c r="B33" s="1"/>
      <c r="C33" s="1"/>
      <c r="D33" s="1"/>
      <c r="E33" s="3"/>
      <c r="F33" s="3"/>
    </row>
    <row r="34" spans="1:6" ht="12.75">
      <c r="A34" s="1"/>
      <c r="B34" s="1"/>
      <c r="C34" s="1"/>
      <c r="D34" s="1"/>
      <c r="E34" s="3"/>
      <c r="F34" s="3"/>
    </row>
    <row r="35" spans="1:6" ht="12.75">
      <c r="A35" s="1"/>
      <c r="B35" s="1"/>
      <c r="C35" s="1"/>
      <c r="D35" s="1"/>
      <c r="E35" s="3"/>
      <c r="F35" s="3"/>
    </row>
    <row r="36" spans="1:6" ht="12.75">
      <c r="A36" s="1"/>
      <c r="B36" s="1"/>
      <c r="C36" s="1"/>
      <c r="D36" s="1"/>
      <c r="E36" s="3"/>
      <c r="F36" s="3"/>
    </row>
    <row r="37" spans="1:6" ht="12.75">
      <c r="A37" s="1"/>
      <c r="B37" s="1"/>
      <c r="C37" s="1"/>
      <c r="D37" s="1"/>
      <c r="E37" s="3"/>
      <c r="F37" s="3"/>
    </row>
    <row r="38" spans="1:6" ht="12.75">
      <c r="A38" s="1"/>
      <c r="B38" s="1"/>
      <c r="C38" s="1"/>
      <c r="D38" s="1"/>
      <c r="E38" s="3"/>
      <c r="F38" s="3"/>
    </row>
    <row r="39" spans="1:6" ht="12.75">
      <c r="A39" s="1"/>
      <c r="B39" s="1"/>
      <c r="C39" s="1"/>
      <c r="D39" s="1"/>
      <c r="E39" s="3"/>
      <c r="F39" s="3"/>
    </row>
    <row r="40" spans="1:6" ht="12.75">
      <c r="A40" s="1"/>
      <c r="B40" s="1"/>
      <c r="C40" s="1"/>
      <c r="D40" s="1"/>
      <c r="E40" s="3"/>
      <c r="F4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3" sqref="E3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7.28125" style="0" bestFit="1" customWidth="1"/>
    <col min="4" max="4" width="4.8515625" style="0" bestFit="1" customWidth="1"/>
    <col min="5" max="5" width="11.57421875" style="17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s="17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8" ht="12.75">
      <c r="A3" s="9">
        <v>1</v>
      </c>
      <c r="B3" s="16" t="s">
        <v>72</v>
      </c>
      <c r="C3" s="9" t="s">
        <v>0</v>
      </c>
      <c r="D3" s="9" t="s">
        <v>73</v>
      </c>
      <c r="E3" s="17">
        <v>0.012766203703703703</v>
      </c>
      <c r="F3" s="11"/>
      <c r="G3">
        <f>IF(LEFT(D3,1)="M",MIN(G$1:G2)-1,"")</f>
        <v>100</v>
      </c>
      <c r="H3">
        <f>IF(LEFT(D3,1)="W",MIN(H$1:H2)-1,"")</f>
      </c>
    </row>
    <row r="4" spans="1:8" ht="12.75">
      <c r="A4" s="9">
        <v>2</v>
      </c>
      <c r="B4" s="16" t="s">
        <v>74</v>
      </c>
      <c r="C4" s="9" t="s">
        <v>0</v>
      </c>
      <c r="D4" s="9" t="s">
        <v>73</v>
      </c>
      <c r="E4" s="17">
        <v>0.013020833333333334</v>
      </c>
      <c r="F4" s="11"/>
      <c r="G4">
        <f>IF(LEFT(D4,1)="M",MIN(G$1:G3)-1,"")</f>
        <v>99</v>
      </c>
      <c r="H4">
        <f>IF(LEFT(D4,1)="W",MIN(H$1:H3)-1,"")</f>
      </c>
    </row>
    <row r="5" spans="1:8" ht="12.75">
      <c r="A5" s="9">
        <v>3</v>
      </c>
      <c r="B5" s="16" t="s">
        <v>20</v>
      </c>
      <c r="C5" s="9" t="s">
        <v>0</v>
      </c>
      <c r="D5" s="9" t="s">
        <v>73</v>
      </c>
      <c r="E5" s="17">
        <v>0.015335648148148147</v>
      </c>
      <c r="F5" s="11"/>
      <c r="G5">
        <f>IF(LEFT(D5,1)="M",MIN(G$1:G4)-1,"")</f>
        <v>98</v>
      </c>
      <c r="H5">
        <f>IF(LEFT(D5,1)="W",MIN(H$1:H4)-1,"")</f>
      </c>
    </row>
    <row r="6" spans="1:8" ht="12.75">
      <c r="A6" s="9">
        <v>4</v>
      </c>
      <c r="B6" s="16" t="s">
        <v>38</v>
      </c>
      <c r="C6" s="9" t="s">
        <v>0</v>
      </c>
      <c r="D6" s="9" t="s">
        <v>75</v>
      </c>
      <c r="E6" s="17">
        <v>0.01644675925925926</v>
      </c>
      <c r="F6" s="11"/>
      <c r="G6">
        <f>IF(LEFT(D6,1)="M",MIN(G$1:G5)-1,"")</f>
      </c>
      <c r="H6">
        <f>IF(LEFT(D6,1)="W",MIN(H$1:H5)-1,"")</f>
        <v>100</v>
      </c>
    </row>
    <row r="7" spans="1:8" ht="12.75">
      <c r="A7" s="9">
        <v>5</v>
      </c>
      <c r="B7" s="16" t="s">
        <v>1</v>
      </c>
      <c r="C7" s="9" t="s">
        <v>0</v>
      </c>
      <c r="D7" s="9" t="s">
        <v>76</v>
      </c>
      <c r="E7" s="17">
        <v>0.016527777777777777</v>
      </c>
      <c r="F7" s="11"/>
      <c r="G7">
        <f>IF(LEFT(D7,1)="M",MIN(G$1:G6)-1,"")</f>
        <v>97</v>
      </c>
      <c r="H7">
        <f>IF(LEFT(D7,1)="W",MIN(H$1:H6)-1,"")</f>
      </c>
    </row>
    <row r="8" spans="1:8" ht="12.75">
      <c r="A8" s="9">
        <v>6</v>
      </c>
      <c r="B8" s="16" t="s">
        <v>77</v>
      </c>
      <c r="C8" s="9" t="s">
        <v>0</v>
      </c>
      <c r="D8" s="9" t="s">
        <v>78</v>
      </c>
      <c r="E8" s="17">
        <v>0.017280092592592593</v>
      </c>
      <c r="F8" s="11"/>
      <c r="G8">
        <f>IF(LEFT(D8,1)="M",MIN(G$1:G7)-1,"")</f>
        <v>96</v>
      </c>
      <c r="H8">
        <f>IF(LEFT(D8,1)="W",MIN(H$1:H7)-1,"")</f>
      </c>
    </row>
    <row r="9" spans="1:8" ht="12.75">
      <c r="A9" s="9">
        <v>7</v>
      </c>
      <c r="B9" s="16" t="s">
        <v>79</v>
      </c>
      <c r="C9" s="9" t="s">
        <v>0</v>
      </c>
      <c r="D9" s="9" t="s">
        <v>80</v>
      </c>
      <c r="E9" s="17">
        <v>0.018125</v>
      </c>
      <c r="F9" s="11"/>
      <c r="G9">
        <f>IF(LEFT(D9,1)="M",MIN(G$1:G8)-1,"")</f>
        <v>95</v>
      </c>
      <c r="H9">
        <f>IF(LEFT(D9,1)="W",MIN(H$1:H8)-1,"")</f>
      </c>
    </row>
    <row r="10" spans="1:8" ht="12.75">
      <c r="A10" s="9" t="s">
        <v>83</v>
      </c>
      <c r="B10" s="16" t="s">
        <v>81</v>
      </c>
      <c r="C10" s="9" t="s">
        <v>0</v>
      </c>
      <c r="D10" s="9" t="s">
        <v>82</v>
      </c>
      <c r="E10" s="17">
        <v>0.0184375</v>
      </c>
      <c r="F10" s="11"/>
      <c r="G10">
        <f>IF(LEFT(D10,1)="M",MIN(G$1:G9)-1,"")</f>
        <v>94</v>
      </c>
      <c r="H10">
        <f>IF(LEFT(D10,1)="W",MIN(H$1:H9)-1,"")</f>
      </c>
    </row>
    <row r="11" spans="1:8" ht="12.75">
      <c r="A11" s="9" t="s">
        <v>83</v>
      </c>
      <c r="B11" s="16" t="s">
        <v>2</v>
      </c>
      <c r="C11" s="9" t="s">
        <v>0</v>
      </c>
      <c r="D11" s="9" t="s">
        <v>84</v>
      </c>
      <c r="E11" s="17">
        <v>0.0184375</v>
      </c>
      <c r="F11" s="11"/>
      <c r="G11">
        <f>IF(LEFT(D11,1)="M",MIN(G$1:G10)-1,"")</f>
        <v>93</v>
      </c>
      <c r="H11">
        <f>IF(LEFT(D11,1)="W",MIN(H$1:H10)-1,"")</f>
      </c>
    </row>
    <row r="12" spans="1:8" ht="12.75">
      <c r="A12" s="9">
        <v>10</v>
      </c>
      <c r="B12" s="16" t="s">
        <v>5</v>
      </c>
      <c r="C12" s="9" t="s">
        <v>0</v>
      </c>
      <c r="D12" s="9" t="s">
        <v>85</v>
      </c>
      <c r="E12" s="17">
        <v>0.018657407407407407</v>
      </c>
      <c r="F12" s="11"/>
      <c r="G12">
        <f>IF(LEFT(D12,1)="M",MIN(G$1:G11)-1,"")</f>
      </c>
      <c r="H12">
        <f>IF(LEFT(D12,1)="W",MIN(H$1:H11)-1,"")</f>
        <v>99</v>
      </c>
    </row>
    <row r="13" spans="1:8" ht="12.75">
      <c r="A13" s="9">
        <v>11</v>
      </c>
      <c r="B13" s="16" t="s">
        <v>86</v>
      </c>
      <c r="C13" s="9" t="s">
        <v>0</v>
      </c>
      <c r="D13" s="9" t="s">
        <v>84</v>
      </c>
      <c r="E13" s="17">
        <v>0.01939814814814815</v>
      </c>
      <c r="F13" s="11"/>
      <c r="G13">
        <f>IF(LEFT(D13,1)="M",MIN(G$1:G12)-1,"")</f>
        <v>92</v>
      </c>
      <c r="H13">
        <f>IF(LEFT(D13,1)="W",MIN(H$1:H12)-1,"")</f>
      </c>
    </row>
    <row r="14" spans="1:8" ht="12.75">
      <c r="A14" s="9">
        <v>12</v>
      </c>
      <c r="B14" s="16" t="s">
        <v>3</v>
      </c>
      <c r="C14" s="9" t="s">
        <v>0</v>
      </c>
      <c r="D14" s="9" t="s">
        <v>87</v>
      </c>
      <c r="E14" s="17">
        <v>0.021215277777777777</v>
      </c>
      <c r="F14" s="11"/>
      <c r="G14">
        <f>IF(LEFT(D14,1)="M",MIN(G$1:G13)-1,"")</f>
      </c>
      <c r="H14">
        <f>IF(LEFT(D14,1)="W",MIN(H$1:H13)-1,"")</f>
        <v>98</v>
      </c>
    </row>
    <row r="15" spans="1:8" ht="12.75">
      <c r="A15" s="9">
        <v>13</v>
      </c>
      <c r="B15" s="16" t="s">
        <v>8</v>
      </c>
      <c r="C15" s="9" t="s">
        <v>0</v>
      </c>
      <c r="D15" s="9" t="s">
        <v>88</v>
      </c>
      <c r="E15" s="17">
        <v>0.02193287037037037</v>
      </c>
      <c r="F15" s="11"/>
      <c r="G15">
        <f>IF(LEFT(D15,1)="M",MIN(G$1:G14)-1,"")</f>
        <v>91</v>
      </c>
      <c r="H15">
        <f>IF(LEFT(D15,1)="W",MIN(H$1:H14)-1,"")</f>
      </c>
    </row>
    <row r="16" spans="1:8" ht="12.75">
      <c r="A16" s="9">
        <v>14</v>
      </c>
      <c r="B16" s="16" t="s">
        <v>89</v>
      </c>
      <c r="C16" s="9" t="s">
        <v>0</v>
      </c>
      <c r="D16" s="9" t="s">
        <v>90</v>
      </c>
      <c r="E16" s="17">
        <v>0.022291666666666664</v>
      </c>
      <c r="F16" s="11"/>
      <c r="G16">
        <f>IF(LEFT(D16,1)="M",MIN(G$1:G15)-1,"")</f>
      </c>
      <c r="H16">
        <f>IF(LEFT(D16,1)="W",MIN(H$1:H15)-1,"")</f>
        <v>97</v>
      </c>
    </row>
    <row r="17" spans="1:8" ht="12.75">
      <c r="A17" s="9">
        <v>15</v>
      </c>
      <c r="B17" s="16" t="s">
        <v>6</v>
      </c>
      <c r="C17" s="9" t="s">
        <v>0</v>
      </c>
      <c r="D17" s="9" t="s">
        <v>82</v>
      </c>
      <c r="E17" s="17">
        <v>0.02262731481481482</v>
      </c>
      <c r="F17" s="11"/>
      <c r="G17">
        <f>IF(LEFT(D17,1)="M",MIN(G$1:G16)-1,"")</f>
        <v>90</v>
      </c>
      <c r="H17">
        <f>IF(LEFT(D17,1)="W",MIN(H$1:H16)-1,"")</f>
      </c>
    </row>
    <row r="18" spans="1:8" ht="12.75">
      <c r="A18" s="9">
        <v>16</v>
      </c>
      <c r="B18" s="16" t="s">
        <v>91</v>
      </c>
      <c r="C18" s="9" t="s">
        <v>0</v>
      </c>
      <c r="D18" s="9" t="s">
        <v>92</v>
      </c>
      <c r="E18" s="17">
        <v>0.023263888888888886</v>
      </c>
      <c r="F18" s="11"/>
      <c r="G18">
        <f>IF(LEFT(D18,1)="M",MIN(G$1:G17)-1,"")</f>
        <v>89</v>
      </c>
      <c r="H18">
        <f>IF(LEFT(D18,1)="W",MIN(H$1:H17)-1,"")</f>
      </c>
    </row>
    <row r="19" spans="1:8" ht="12.75">
      <c r="A19" s="9">
        <v>17</v>
      </c>
      <c r="B19" s="16" t="s">
        <v>93</v>
      </c>
      <c r="C19" s="9" t="s">
        <v>94</v>
      </c>
      <c r="D19" s="9" t="s">
        <v>95</v>
      </c>
      <c r="E19" s="17">
        <v>0.024039351851851853</v>
      </c>
      <c r="F19" s="11"/>
      <c r="G19">
        <f>IF(LEFT(D19,1)="M",MIN(G$1:G18)-1,"")</f>
      </c>
      <c r="H19">
        <f>IF(LEFT(D19,1)="W",MIN(H$1:H18)-1,"")</f>
        <v>96</v>
      </c>
    </row>
    <row r="20" spans="1:8" ht="12.75">
      <c r="A20" s="9">
        <v>18</v>
      </c>
      <c r="B20" s="16" t="s">
        <v>96</v>
      </c>
      <c r="C20" s="9" t="s">
        <v>0</v>
      </c>
      <c r="D20" s="9" t="s">
        <v>97</v>
      </c>
      <c r="E20" s="17">
        <v>0.024131944444444445</v>
      </c>
      <c r="F20" s="11"/>
      <c r="G20">
        <f>IF(LEFT(D20,1)="M",MIN(G$1:G19)-1,"")</f>
      </c>
      <c r="H20">
        <f>IF(LEFT(D20,1)="W",MIN(H$1:H19)-1,"")</f>
        <v>95</v>
      </c>
    </row>
    <row r="21" spans="1:8" ht="12.75">
      <c r="A21" s="9">
        <v>19</v>
      </c>
      <c r="B21" s="16" t="s">
        <v>98</v>
      </c>
      <c r="C21" s="9" t="s">
        <v>94</v>
      </c>
      <c r="D21" s="9" t="s">
        <v>92</v>
      </c>
      <c r="E21" s="17">
        <v>0.02449074074074074</v>
      </c>
      <c r="F21" s="11"/>
      <c r="G21">
        <f>IF(LEFT(D21,1)="M",MIN(G$1:G20)-1,"")</f>
        <v>88</v>
      </c>
      <c r="H21">
        <f>IF(LEFT(D21,1)="W",MIN(H$1:H20)-1,"")</f>
      </c>
    </row>
    <row r="22" spans="1:8" ht="12.75">
      <c r="A22" s="9">
        <v>20</v>
      </c>
      <c r="B22" s="16" t="s">
        <v>44</v>
      </c>
      <c r="C22" s="9" t="s">
        <v>23</v>
      </c>
      <c r="D22" s="9" t="s">
        <v>76</v>
      </c>
      <c r="E22" s="17">
        <v>0.02460648148148148</v>
      </c>
      <c r="F22" s="11"/>
      <c r="G22">
        <f>IF(LEFT(D22,1)="M",MIN(G$1:G21)-1,"")</f>
        <v>87</v>
      </c>
      <c r="H22">
        <f>IF(LEFT(D22,1)="W",MIN(H$1:H21)-1,"")</f>
      </c>
    </row>
    <row r="23" spans="1:8" ht="12.75">
      <c r="A23" s="9">
        <v>21</v>
      </c>
      <c r="B23" s="16" t="s">
        <v>99</v>
      </c>
      <c r="C23" s="9" t="s">
        <v>100</v>
      </c>
      <c r="D23" s="9" t="s">
        <v>97</v>
      </c>
      <c r="E23" s="17">
        <v>0.029895833333333333</v>
      </c>
      <c r="F23" s="11"/>
      <c r="G23">
        <f>IF(LEFT(D23,1)="M",MIN(G$1:G22)-1,"")</f>
      </c>
      <c r="H23">
        <f>IF(LEFT(D23,1)="W",MIN(H$1:H22)-1,"")</f>
        <v>94</v>
      </c>
    </row>
    <row r="24" spans="1:8" ht="12.75">
      <c r="A24" s="9">
        <v>22</v>
      </c>
      <c r="B24" s="16" t="s">
        <v>9</v>
      </c>
      <c r="C24" s="9" t="s">
        <v>0</v>
      </c>
      <c r="D24" s="9" t="s">
        <v>101</v>
      </c>
      <c r="E24" s="17">
        <v>0.03395833333333333</v>
      </c>
      <c r="F24" s="11"/>
      <c r="G24">
        <f>IF(LEFT(D24,1)="M",MIN(G$1:G23)-1,"")</f>
      </c>
      <c r="H24">
        <f>IF(LEFT(D24,1)="W",MIN(H$1:H23)-1,"")</f>
        <v>93</v>
      </c>
    </row>
    <row r="25" spans="1:8" ht="12.75">
      <c r="A25" s="9">
        <v>23</v>
      </c>
      <c r="B25" s="16" t="s">
        <v>45</v>
      </c>
      <c r="C25" s="9" t="s">
        <v>0</v>
      </c>
      <c r="D25" s="9" t="s">
        <v>85</v>
      </c>
      <c r="E25" s="17">
        <v>0.03401620370370371</v>
      </c>
      <c r="F25" s="11"/>
      <c r="G25">
        <f>IF(LEFT(D25,1)="M",MIN(G$1:G24)-1,"")</f>
      </c>
      <c r="H25">
        <f>IF(LEFT(D25,1)="W",MIN(H$1:H24)-1,"")</f>
        <v>92</v>
      </c>
    </row>
    <row r="26" spans="1:6" ht="12.75">
      <c r="A26" s="1"/>
      <c r="B26" s="1"/>
      <c r="C26" s="1"/>
      <c r="D26" s="1"/>
      <c r="F2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" sqref="G2:H4"/>
    </sheetView>
  </sheetViews>
  <sheetFormatPr defaultColWidth="9.140625" defaultRowHeight="12.75"/>
  <cols>
    <col min="1" max="1" width="5.28125" style="0" bestFit="1" customWidth="1"/>
    <col min="2" max="2" width="17.2812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9" ht="12.75">
      <c r="A3" s="9">
        <v>1</v>
      </c>
      <c r="B3" s="16" t="s">
        <v>77</v>
      </c>
      <c r="C3" s="9" t="s">
        <v>0</v>
      </c>
      <c r="D3" s="9" t="s">
        <v>78</v>
      </c>
      <c r="E3" s="17">
        <v>0.016076388888888887</v>
      </c>
      <c r="F3" s="11"/>
      <c r="G3">
        <f>IF(LEFT(D3,1)="M",MIN(G$1:G2)-1,"")</f>
        <v>100</v>
      </c>
      <c r="H3">
        <f>IF(LEFT(D3,1)="W",MIN(H$1:H2)-1,"")</f>
      </c>
      <c r="I3" s="9"/>
    </row>
    <row r="4" spans="1:9" ht="12.75">
      <c r="A4" s="9">
        <v>2</v>
      </c>
      <c r="B4" s="16" t="s">
        <v>103</v>
      </c>
      <c r="C4" s="9" t="s">
        <v>100</v>
      </c>
      <c r="D4" s="9" t="s">
        <v>80</v>
      </c>
      <c r="E4" s="17">
        <v>0.01840277777777778</v>
      </c>
      <c r="F4" s="11"/>
      <c r="G4">
        <f>IF(LEFT(D4,1)="M",MIN(G$1:G3)-1,"")</f>
        <v>99</v>
      </c>
      <c r="H4">
        <f>IF(LEFT(D4,1)="W",MIN(H$1:H3)-1,"")</f>
      </c>
      <c r="I4" s="9"/>
    </row>
    <row r="5" spans="1:9" ht="12.75">
      <c r="A5" s="9">
        <v>3</v>
      </c>
      <c r="B5" s="16" t="s">
        <v>1</v>
      </c>
      <c r="C5" s="9" t="s">
        <v>0</v>
      </c>
      <c r="D5" s="9" t="s">
        <v>76</v>
      </c>
      <c r="E5" s="17">
        <v>0.020243055555555556</v>
      </c>
      <c r="F5" s="11"/>
      <c r="G5">
        <f>IF(LEFT(D5,1)="M",MIN(G$1:G4)-1,"")</f>
        <v>98</v>
      </c>
      <c r="H5">
        <f>IF(LEFT(D5,1)="W",MIN(H$1:H4)-1,"")</f>
      </c>
      <c r="I5" s="9"/>
    </row>
    <row r="6" spans="1:9" ht="12.75">
      <c r="A6" s="9">
        <v>4</v>
      </c>
      <c r="B6" s="16" t="s">
        <v>20</v>
      </c>
      <c r="C6" s="9" t="s">
        <v>0</v>
      </c>
      <c r="D6" s="9" t="s">
        <v>73</v>
      </c>
      <c r="E6" s="17">
        <v>0.02108796296296296</v>
      </c>
      <c r="F6" s="11"/>
      <c r="G6">
        <f>IF(LEFT(D6,1)="M",MIN(G$1:G5)-1,"")</f>
        <v>97</v>
      </c>
      <c r="H6">
        <f>IF(LEFT(D6,1)="W",MIN(H$1:H5)-1,"")</f>
      </c>
      <c r="I6" s="9"/>
    </row>
    <row r="7" spans="1:9" ht="12.75">
      <c r="A7" s="9">
        <v>5</v>
      </c>
      <c r="B7" s="16" t="s">
        <v>104</v>
      </c>
      <c r="C7" s="9" t="s">
        <v>105</v>
      </c>
      <c r="D7" s="9" t="s">
        <v>75</v>
      </c>
      <c r="E7" s="17">
        <v>0.021122685185185185</v>
      </c>
      <c r="F7" s="11"/>
      <c r="G7">
        <f>IF(LEFT(D7,1)="M",MIN(G$1:G6)-1,"")</f>
      </c>
      <c r="H7">
        <f>IF(LEFT(D7,1)="W",MIN(H$1:H6)-1,"")</f>
        <v>100</v>
      </c>
      <c r="I7" s="9"/>
    </row>
    <row r="8" spans="1:9" ht="12.75">
      <c r="A8" s="9">
        <v>6</v>
      </c>
      <c r="B8" s="16" t="s">
        <v>38</v>
      </c>
      <c r="C8" s="9" t="s">
        <v>0</v>
      </c>
      <c r="D8" s="9" t="s">
        <v>75</v>
      </c>
      <c r="E8" s="17">
        <v>0.02122685185185185</v>
      </c>
      <c r="F8" s="11"/>
      <c r="G8">
        <f>IF(LEFT(D8,1)="M",MIN(G$1:G7)-1,"")</f>
      </c>
      <c r="H8">
        <f>IF(LEFT(D8,1)="W",MIN(H$1:H7)-1,"")</f>
        <v>99</v>
      </c>
      <c r="I8" s="9"/>
    </row>
    <row r="9" spans="1:9" ht="12.75">
      <c r="A9" s="9">
        <v>7</v>
      </c>
      <c r="B9" s="16" t="s">
        <v>86</v>
      </c>
      <c r="C9" s="9" t="s">
        <v>0</v>
      </c>
      <c r="D9" s="9" t="s">
        <v>84</v>
      </c>
      <c r="E9" s="17">
        <v>0.02130787037037037</v>
      </c>
      <c r="F9" s="11"/>
      <c r="G9">
        <f>IF(LEFT(D9,1)="M",MIN(G$1:G8)-1,"")</f>
        <v>96</v>
      </c>
      <c r="H9">
        <f>IF(LEFT(D9,1)="W",MIN(H$1:H8)-1,"")</f>
      </c>
      <c r="I9" s="9"/>
    </row>
    <row r="10" spans="1:9" ht="12.75">
      <c r="A10" s="9">
        <v>8</v>
      </c>
      <c r="B10" s="16" t="s">
        <v>81</v>
      </c>
      <c r="C10" s="9" t="s">
        <v>0</v>
      </c>
      <c r="D10" s="9" t="s">
        <v>82</v>
      </c>
      <c r="E10" s="17">
        <v>0.021770833333333333</v>
      </c>
      <c r="F10" s="11"/>
      <c r="G10">
        <f>IF(LEFT(D10,1)="M",MIN(G$1:G9)-1,"")</f>
        <v>95</v>
      </c>
      <c r="H10">
        <f>IF(LEFT(D10,1)="W",MIN(H$1:H9)-1,"")</f>
      </c>
      <c r="I10" s="9"/>
    </row>
    <row r="11" spans="1:9" ht="12.75">
      <c r="A11" s="9">
        <v>9</v>
      </c>
      <c r="B11" s="16" t="s">
        <v>106</v>
      </c>
      <c r="C11" s="9" t="s">
        <v>100</v>
      </c>
      <c r="D11" s="9" t="s">
        <v>76</v>
      </c>
      <c r="E11" s="17">
        <v>0.022777777777777775</v>
      </c>
      <c r="F11" s="11"/>
      <c r="G11">
        <f>IF(LEFT(D11,1)="M",MIN(G$1:G10)-1,"")</f>
        <v>94</v>
      </c>
      <c r="H11">
        <f>IF(LEFT(D11,1)="W",MIN(H$1:H10)-1,"")</f>
      </c>
      <c r="I11" s="9"/>
    </row>
    <row r="12" spans="1:9" ht="12.75">
      <c r="A12" s="9">
        <v>10</v>
      </c>
      <c r="B12" s="16" t="s">
        <v>107</v>
      </c>
      <c r="C12" s="9" t="s">
        <v>100</v>
      </c>
      <c r="D12" s="9" t="s">
        <v>92</v>
      </c>
      <c r="E12" s="17">
        <v>0.022962962962962966</v>
      </c>
      <c r="F12" s="11"/>
      <c r="G12">
        <f>IF(LEFT(D12,1)="M",MIN(G$1:G11)-1,"")</f>
        <v>93</v>
      </c>
      <c r="H12">
        <f>IF(LEFT(D12,1)="W",MIN(H$1:H11)-1,"")</f>
      </c>
      <c r="I12" s="9"/>
    </row>
    <row r="13" spans="1:9" ht="12.75">
      <c r="A13" s="9">
        <v>11</v>
      </c>
      <c r="B13" s="16" t="s">
        <v>79</v>
      </c>
      <c r="C13" s="9" t="s">
        <v>0</v>
      </c>
      <c r="D13" s="9" t="s">
        <v>80</v>
      </c>
      <c r="E13" s="17">
        <v>0.023460648148148147</v>
      </c>
      <c r="F13" s="11"/>
      <c r="G13">
        <f>IF(LEFT(D13,1)="M",MIN(G$1:G12)-1,"")</f>
        <v>92</v>
      </c>
      <c r="H13">
        <f>IF(LEFT(D13,1)="W",MIN(H$1:H12)-1,"")</f>
      </c>
      <c r="I13" s="9"/>
    </row>
    <row r="14" spans="1:9" ht="12.75">
      <c r="A14" s="9">
        <v>12</v>
      </c>
      <c r="B14" s="16" t="s">
        <v>5</v>
      </c>
      <c r="C14" s="9" t="s">
        <v>0</v>
      </c>
      <c r="D14" s="9" t="s">
        <v>85</v>
      </c>
      <c r="E14" s="17">
        <v>0.02386574074074074</v>
      </c>
      <c r="F14" s="11"/>
      <c r="G14">
        <f>IF(LEFT(D14,1)="M",MIN(G$1:G13)-1,"")</f>
      </c>
      <c r="H14">
        <f>IF(LEFT(D14,1)="W",MIN(H$1:H13)-1,"")</f>
        <v>98</v>
      </c>
      <c r="I14" s="9"/>
    </row>
    <row r="15" spans="1:9" ht="12.75">
      <c r="A15" s="9">
        <v>13</v>
      </c>
      <c r="B15" s="16" t="s">
        <v>108</v>
      </c>
      <c r="C15" s="9" t="s">
        <v>0</v>
      </c>
      <c r="D15" s="9" t="s">
        <v>109</v>
      </c>
      <c r="E15" s="17">
        <v>0.024988425925925928</v>
      </c>
      <c r="F15" s="11"/>
      <c r="G15">
        <f>IF(LEFT(D15,1)="M",MIN(G$1:G14)-1,"")</f>
      </c>
      <c r="H15">
        <f>IF(LEFT(D15,1)="W",MIN(H$1:H14)-1,"")</f>
        <v>97</v>
      </c>
      <c r="I15" s="9"/>
    </row>
    <row r="16" spans="1:9" ht="12.75">
      <c r="A16" s="9" t="s">
        <v>110</v>
      </c>
      <c r="B16" s="16" t="s">
        <v>111</v>
      </c>
      <c r="C16" s="9" t="s">
        <v>0</v>
      </c>
      <c r="D16" s="9" t="s">
        <v>82</v>
      </c>
      <c r="E16" s="17">
        <v>0.024988425925925928</v>
      </c>
      <c r="F16" s="11"/>
      <c r="G16">
        <f>IF(LEFT(D16,1)="M",MIN(G$1:G15)-1,"")</f>
        <v>91</v>
      </c>
      <c r="H16">
        <f>IF(LEFT(D16,1)="W",MIN(H$1:H15)-1,"")</f>
      </c>
      <c r="I16" s="9"/>
    </row>
    <row r="17" spans="1:9" ht="12.75">
      <c r="A17" s="9">
        <v>15</v>
      </c>
      <c r="B17" s="16" t="s">
        <v>112</v>
      </c>
      <c r="C17" s="9" t="s">
        <v>0</v>
      </c>
      <c r="D17" s="9" t="s">
        <v>92</v>
      </c>
      <c r="E17" s="17">
        <v>0.02508101851851852</v>
      </c>
      <c r="F17" s="11"/>
      <c r="G17">
        <f>IF(LEFT(D17,1)="M",MIN(G$1:G16)-1,"")</f>
        <v>90</v>
      </c>
      <c r="H17">
        <f>IF(LEFT(D17,1)="W",MIN(H$1:H16)-1,"")</f>
      </c>
      <c r="I17" s="9"/>
    </row>
    <row r="18" spans="1:9" ht="12.75">
      <c r="A18" s="9">
        <v>16</v>
      </c>
      <c r="B18" s="16" t="s">
        <v>113</v>
      </c>
      <c r="C18" s="9" t="s">
        <v>100</v>
      </c>
      <c r="D18" s="9" t="s">
        <v>114</v>
      </c>
      <c r="E18" s="17">
        <v>0.025243055555555557</v>
      </c>
      <c r="F18" s="11"/>
      <c r="G18">
        <f>IF(LEFT(D18,1)="M",MIN(G$1:G17)-1,"")</f>
        <v>89</v>
      </c>
      <c r="H18">
        <f>IF(LEFT(D18,1)="W",MIN(H$1:H17)-1,"")</f>
      </c>
      <c r="I18" s="9"/>
    </row>
    <row r="19" spans="1:9" ht="12.75">
      <c r="A19" s="9">
        <v>17</v>
      </c>
      <c r="B19" s="16" t="s">
        <v>22</v>
      </c>
      <c r="C19" s="9" t="s">
        <v>0</v>
      </c>
      <c r="D19" s="9" t="s">
        <v>92</v>
      </c>
      <c r="E19" s="17">
        <v>0.025358796296296296</v>
      </c>
      <c r="F19" s="11"/>
      <c r="G19">
        <f>IF(LEFT(D19,1)="M",MIN(G$1:G18)-1,"")</f>
        <v>88</v>
      </c>
      <c r="H19">
        <f>IF(LEFT(D19,1)="W",MIN(H$1:H18)-1,"")</f>
      </c>
      <c r="I19" s="9"/>
    </row>
    <row r="20" spans="1:9" ht="12.75">
      <c r="A20" s="9">
        <v>18</v>
      </c>
      <c r="B20" s="16" t="s">
        <v>115</v>
      </c>
      <c r="C20" s="9" t="s">
        <v>0</v>
      </c>
      <c r="D20" s="9" t="s">
        <v>92</v>
      </c>
      <c r="E20" s="17">
        <v>0.026145833333333333</v>
      </c>
      <c r="F20" s="11"/>
      <c r="G20">
        <f>IF(LEFT(D20,1)="M",MIN(G$1:G19)-1,"")</f>
        <v>87</v>
      </c>
      <c r="H20">
        <f>IF(LEFT(D20,1)="W",MIN(H$1:H19)-1,"")</f>
      </c>
      <c r="I20" s="9"/>
    </row>
    <row r="21" spans="1:9" ht="12.75">
      <c r="A21" s="9">
        <v>19</v>
      </c>
      <c r="B21" s="16" t="s">
        <v>89</v>
      </c>
      <c r="C21" s="9" t="s">
        <v>0</v>
      </c>
      <c r="D21" s="9" t="s">
        <v>90</v>
      </c>
      <c r="E21" s="17">
        <v>0.026712962962962963</v>
      </c>
      <c r="F21" s="11"/>
      <c r="G21">
        <f>IF(LEFT(D21,1)="M",MIN(G$1:G20)-1,"")</f>
      </c>
      <c r="H21">
        <f>IF(LEFT(D21,1)="W",MIN(H$1:H20)-1,"")</f>
        <v>96</v>
      </c>
      <c r="I21" s="9"/>
    </row>
    <row r="22" spans="1:9" ht="12.75">
      <c r="A22" s="9">
        <v>20</v>
      </c>
      <c r="B22" s="16" t="s">
        <v>116</v>
      </c>
      <c r="C22" s="9" t="s">
        <v>117</v>
      </c>
      <c r="D22" s="9" t="s">
        <v>75</v>
      </c>
      <c r="E22" s="17">
        <v>0.027511574074074074</v>
      </c>
      <c r="F22" s="11"/>
      <c r="G22">
        <f>IF(LEFT(D22,1)="M",MIN(G$1:G21)-1,"")</f>
      </c>
      <c r="H22">
        <f>IF(LEFT(D22,1)="W",MIN(H$1:H21)-1,"")</f>
        <v>95</v>
      </c>
      <c r="I22" s="9"/>
    </row>
    <row r="23" spans="1:9" ht="12.75">
      <c r="A23" s="9">
        <v>21</v>
      </c>
      <c r="B23" s="16" t="s">
        <v>8</v>
      </c>
      <c r="C23" s="9" t="s">
        <v>0</v>
      </c>
      <c r="D23" s="9" t="s">
        <v>88</v>
      </c>
      <c r="E23" s="17">
        <v>0.02914351851851852</v>
      </c>
      <c r="F23" s="11"/>
      <c r="G23">
        <f>IF(LEFT(D23,1)="M",MIN(G$1:G22)-1,"")</f>
        <v>86</v>
      </c>
      <c r="H23">
        <f>IF(LEFT(D23,1)="W",MIN(H$1:H22)-1,"")</f>
      </c>
      <c r="I23" s="9"/>
    </row>
    <row r="24" spans="1:9" ht="12.75">
      <c r="A24" s="9">
        <v>22</v>
      </c>
      <c r="B24" s="16" t="s">
        <v>91</v>
      </c>
      <c r="C24" s="9" t="s">
        <v>0</v>
      </c>
      <c r="D24" s="9" t="s">
        <v>92</v>
      </c>
      <c r="E24" s="17">
        <v>0.030613425925925926</v>
      </c>
      <c r="F24" s="11"/>
      <c r="G24">
        <f>IF(LEFT(D24,1)="M",MIN(G$1:G23)-1,"")</f>
        <v>85</v>
      </c>
      <c r="H24">
        <f>IF(LEFT(D24,1)="W",MIN(H$1:H23)-1,"")</f>
      </c>
      <c r="I24" s="9"/>
    </row>
    <row r="25" spans="1:9" ht="12.75">
      <c r="A25" s="9">
        <v>23</v>
      </c>
      <c r="B25" s="16" t="s">
        <v>6</v>
      </c>
      <c r="C25" s="9" t="s">
        <v>0</v>
      </c>
      <c r="D25" s="9" t="s">
        <v>82</v>
      </c>
      <c r="E25" s="17">
        <v>0.030706018518518518</v>
      </c>
      <c r="F25" s="11"/>
      <c r="G25">
        <f>IF(LEFT(D25,1)="M",MIN(G$1:G24)-1,"")</f>
        <v>84</v>
      </c>
      <c r="H25">
        <f>IF(LEFT(D25,1)="W",MIN(H$1:H24)-1,"")</f>
      </c>
      <c r="I25" s="9"/>
    </row>
    <row r="26" spans="1:9" ht="12.75">
      <c r="A26" s="9">
        <v>24</v>
      </c>
      <c r="B26" s="16" t="s">
        <v>118</v>
      </c>
      <c r="C26" s="9" t="s">
        <v>0</v>
      </c>
      <c r="D26" s="9" t="s">
        <v>114</v>
      </c>
      <c r="E26" s="17">
        <v>0.030879629629629632</v>
      </c>
      <c r="F26" s="11"/>
      <c r="G26">
        <f>IF(LEFT(D26,1)="M",MIN(G$1:G25)-1,"")</f>
        <v>83</v>
      </c>
      <c r="H26">
        <f>IF(LEFT(D26,1)="W",MIN(H$1:H25)-1,"")</f>
      </c>
      <c r="I26" s="9"/>
    </row>
    <row r="27" spans="1:9" ht="12.75">
      <c r="A27" s="9">
        <v>25</v>
      </c>
      <c r="B27" s="16" t="s">
        <v>119</v>
      </c>
      <c r="C27" s="9" t="s">
        <v>0</v>
      </c>
      <c r="D27" s="9" t="s">
        <v>76</v>
      </c>
      <c r="E27" s="17">
        <v>0.03125</v>
      </c>
      <c r="F27" s="11"/>
      <c r="G27">
        <f>IF(LEFT(D27,1)="M",MIN(G$1:G26)-1,"")</f>
        <v>82</v>
      </c>
      <c r="H27">
        <f>IF(LEFT(D27,1)="W",MIN(H$1:H26)-1,"")</f>
      </c>
      <c r="I27" s="9"/>
    </row>
    <row r="28" spans="1:9" ht="12.75">
      <c r="A28" s="9">
        <v>26</v>
      </c>
      <c r="B28" s="16" t="s">
        <v>120</v>
      </c>
      <c r="C28" s="9" t="s">
        <v>100</v>
      </c>
      <c r="D28" s="9" t="s">
        <v>92</v>
      </c>
      <c r="E28" s="17">
        <v>0.031956018518518516</v>
      </c>
      <c r="F28" s="11"/>
      <c r="G28">
        <f>IF(LEFT(D28,1)="M",MIN(G$1:G27)-1,"")</f>
        <v>81</v>
      </c>
      <c r="H28">
        <f>IF(LEFT(D28,1)="W",MIN(H$1:H27)-1,"")</f>
      </c>
      <c r="I28" s="9"/>
    </row>
    <row r="29" spans="1:9" ht="12.75">
      <c r="A29" s="9">
        <v>27</v>
      </c>
      <c r="B29" s="16" t="s">
        <v>27</v>
      </c>
      <c r="C29" s="9" t="s">
        <v>0</v>
      </c>
      <c r="D29" s="9" t="s">
        <v>121</v>
      </c>
      <c r="E29" s="17">
        <v>0.03262731481481482</v>
      </c>
      <c r="F29" s="11"/>
      <c r="G29">
        <f>IF(LEFT(D29,1)="M",MIN(G$1:G28)-1,"")</f>
        <v>80</v>
      </c>
      <c r="H29">
        <f>IF(LEFT(D29,1)="W",MIN(H$1:H28)-1,"")</f>
      </c>
      <c r="I29" s="9"/>
    </row>
    <row r="30" spans="1:9" ht="12.75">
      <c r="A30" s="9">
        <v>28</v>
      </c>
      <c r="B30" s="16" t="s">
        <v>122</v>
      </c>
      <c r="C30" s="9" t="s">
        <v>100</v>
      </c>
      <c r="D30" s="9" t="s">
        <v>121</v>
      </c>
      <c r="E30" s="17">
        <v>0.03328703703703703</v>
      </c>
      <c r="F30" s="11"/>
      <c r="G30">
        <f>IF(LEFT(D30,1)="M",MIN(G$1:G29)-1,"")</f>
        <v>79</v>
      </c>
      <c r="H30">
        <f>IF(LEFT(D30,1)="W",MIN(H$1:H29)-1,"")</f>
      </c>
      <c r="I30" s="9"/>
    </row>
    <row r="31" spans="1:9" ht="12.75">
      <c r="A31" s="9">
        <v>29</v>
      </c>
      <c r="B31" s="16" t="s">
        <v>123</v>
      </c>
      <c r="C31" s="9" t="s">
        <v>23</v>
      </c>
      <c r="D31" s="9" t="s">
        <v>73</v>
      </c>
      <c r="E31" s="17">
        <v>0.0340625</v>
      </c>
      <c r="F31" s="11"/>
      <c r="G31">
        <f>IF(LEFT(D31,1)="M",MIN(G$1:G30)-1,"")</f>
        <v>78</v>
      </c>
      <c r="H31">
        <f>IF(LEFT(D31,1)="W",MIN(H$1:H30)-1,"")</f>
      </c>
      <c r="I31" s="9"/>
    </row>
    <row r="32" spans="1:9" ht="12.75">
      <c r="A32" s="9">
        <v>30</v>
      </c>
      <c r="B32" s="16" t="s">
        <v>124</v>
      </c>
      <c r="C32" s="9" t="s">
        <v>23</v>
      </c>
      <c r="D32" s="9" t="s">
        <v>75</v>
      </c>
      <c r="E32" s="17">
        <v>0.03425925925925926</v>
      </c>
      <c r="F32" s="11"/>
      <c r="G32">
        <f>IF(LEFT(D32,1)="M",MIN(G$1:G31)-1,"")</f>
      </c>
      <c r="H32">
        <f>IF(LEFT(D32,1)="W",MIN(H$1:H31)-1,"")</f>
        <v>94</v>
      </c>
      <c r="I32" s="9"/>
    </row>
    <row r="33" spans="1:9" ht="12.75">
      <c r="A33" s="9">
        <v>31</v>
      </c>
      <c r="B33" s="16" t="s">
        <v>125</v>
      </c>
      <c r="C33" s="9" t="s">
        <v>0</v>
      </c>
      <c r="D33" s="9" t="s">
        <v>73</v>
      </c>
      <c r="E33" s="17">
        <v>0.0346875</v>
      </c>
      <c r="F33" s="11"/>
      <c r="G33">
        <f>IF(LEFT(D33,1)="M",MIN(G$1:G32)-1,"")</f>
        <v>77</v>
      </c>
      <c r="H33">
        <f>IF(LEFT(D33,1)="W",MIN(H$1:H32)-1,"")</f>
      </c>
      <c r="I33" s="9"/>
    </row>
    <row r="34" spans="1:9" ht="12.75">
      <c r="A34" s="9">
        <v>32</v>
      </c>
      <c r="B34" s="16" t="s">
        <v>99</v>
      </c>
      <c r="C34" s="9" t="s">
        <v>100</v>
      </c>
      <c r="D34" s="9" t="s">
        <v>97</v>
      </c>
      <c r="E34" s="17">
        <v>0.03850694444444445</v>
      </c>
      <c r="F34" s="11"/>
      <c r="G34">
        <f>IF(LEFT(D34,1)="M",MIN(G$1:G33)-1,"")</f>
      </c>
      <c r="H34">
        <f>IF(LEFT(D34,1)="W",MIN(H$1:H33)-1,"")</f>
        <v>93</v>
      </c>
      <c r="I34" s="9"/>
    </row>
    <row r="35" spans="1:9" ht="12.75">
      <c r="A35" s="9">
        <v>33</v>
      </c>
      <c r="B35" s="16" t="s">
        <v>126</v>
      </c>
      <c r="C35" s="9" t="s">
        <v>0</v>
      </c>
      <c r="D35" s="9" t="s">
        <v>127</v>
      </c>
      <c r="E35" s="17">
        <v>0.04003472222222222</v>
      </c>
      <c r="F35" s="11"/>
      <c r="G35">
        <f>IF(LEFT(D35,1)="M",MIN(G$1:G34)-1,"")</f>
        <v>76</v>
      </c>
      <c r="H35">
        <f>IF(LEFT(D35,1)="W",MIN(H$1:H34)-1,"")</f>
      </c>
      <c r="I35" s="9"/>
    </row>
    <row r="36" spans="1:9" ht="12.75">
      <c r="A36" s="9">
        <v>34</v>
      </c>
      <c r="B36" s="16" t="s">
        <v>128</v>
      </c>
      <c r="C36" s="9" t="s">
        <v>0</v>
      </c>
      <c r="D36" s="9" t="s">
        <v>114</v>
      </c>
      <c r="E36" s="17">
        <v>0.040219907407407406</v>
      </c>
      <c r="F36" s="11"/>
      <c r="G36">
        <f>IF(LEFT(D36,1)="M",MIN(G$1:G35)-1,"")</f>
        <v>75</v>
      </c>
      <c r="H36">
        <f>IF(LEFT(D36,1)="W",MIN(H$1:H35)-1,"")</f>
      </c>
      <c r="I36" s="9"/>
    </row>
    <row r="37" spans="1:9" ht="12.75">
      <c r="A37" s="9">
        <v>35</v>
      </c>
      <c r="B37" s="16" t="s">
        <v>44</v>
      </c>
      <c r="C37" s="9" t="s">
        <v>23</v>
      </c>
      <c r="D37" s="9" t="s">
        <v>76</v>
      </c>
      <c r="E37" s="17">
        <v>0.04155092592592593</v>
      </c>
      <c r="F37" s="11"/>
      <c r="G37">
        <f>IF(LEFT(D37,1)="M",MIN(G$1:G36)-1,"")</f>
        <v>74</v>
      </c>
      <c r="H37">
        <f>IF(LEFT(D37,1)="W",MIN(H$1:H36)-1,"")</f>
      </c>
      <c r="I37" s="9"/>
    </row>
    <row r="38" spans="1:9" ht="12.75">
      <c r="A38" s="9">
        <v>36</v>
      </c>
      <c r="B38" s="16" t="s">
        <v>26</v>
      </c>
      <c r="C38" s="9" t="s">
        <v>0</v>
      </c>
      <c r="D38" s="9" t="s">
        <v>97</v>
      </c>
      <c r="E38" s="17">
        <v>0.04158564814814815</v>
      </c>
      <c r="F38" s="11"/>
      <c r="G38">
        <f>IF(LEFT(D38,1)="M",MIN(G$1:G37)-1,"")</f>
      </c>
      <c r="H38">
        <f>IF(LEFT(D38,1)="W",MIN(H$1:H37)-1,"")</f>
        <v>92</v>
      </c>
      <c r="I38" s="9"/>
    </row>
    <row r="39" spans="1:9" ht="12.75">
      <c r="A39" s="9">
        <v>37</v>
      </c>
      <c r="B39" s="16" t="s">
        <v>129</v>
      </c>
      <c r="C39" s="9" t="s">
        <v>100</v>
      </c>
      <c r="D39" s="9" t="s">
        <v>130</v>
      </c>
      <c r="E39" s="20" t="s">
        <v>135</v>
      </c>
      <c r="F39" s="11"/>
      <c r="G39">
        <f>IF(LEFT(D39,1)="M",MIN(G$1:G38)-1,"")</f>
      </c>
      <c r="H39">
        <f>IF(LEFT(D39,1)="W",MIN(H$1:H38)-1,"")</f>
        <v>91</v>
      </c>
      <c r="I39" s="9"/>
    </row>
    <row r="40" spans="1:9" ht="12.75">
      <c r="A40" s="9">
        <v>38</v>
      </c>
      <c r="B40" s="16" t="s">
        <v>131</v>
      </c>
      <c r="C40" s="9" t="s">
        <v>100</v>
      </c>
      <c r="D40" s="9" t="s">
        <v>92</v>
      </c>
      <c r="E40" s="20" t="s">
        <v>136</v>
      </c>
      <c r="F40" s="11"/>
      <c r="G40">
        <f>IF(LEFT(D40,1)="M",MIN(G$1:G39)-1,"")</f>
        <v>73</v>
      </c>
      <c r="H40">
        <f>IF(LEFT(D40,1)="W",MIN(H$1:H39)-1,"")</f>
      </c>
      <c r="I40" s="9"/>
    </row>
    <row r="41" spans="1:9" ht="12.75">
      <c r="A41" s="9">
        <v>39</v>
      </c>
      <c r="B41" s="16" t="s">
        <v>132</v>
      </c>
      <c r="C41" s="9" t="s">
        <v>0</v>
      </c>
      <c r="D41" s="9" t="s">
        <v>92</v>
      </c>
      <c r="E41" s="20" t="s">
        <v>137</v>
      </c>
      <c r="F41" s="11"/>
      <c r="G41">
        <f>IF(LEFT(D41,1)="M",MIN(G$1:G40)-1,"")</f>
        <v>72</v>
      </c>
      <c r="H41">
        <f>IF(LEFT(D41,1)="W",MIN(H$1:H40)-1,"")</f>
      </c>
      <c r="I41" s="9"/>
    </row>
    <row r="42" spans="1:9" ht="12.75">
      <c r="A42" s="9">
        <v>40</v>
      </c>
      <c r="B42" s="16" t="s">
        <v>45</v>
      </c>
      <c r="C42" s="9" t="s">
        <v>0</v>
      </c>
      <c r="D42" s="9" t="s">
        <v>85</v>
      </c>
      <c r="E42" s="20" t="s">
        <v>138</v>
      </c>
      <c r="F42" s="11"/>
      <c r="G42">
        <f>IF(LEFT(D42,1)="M",MIN(G$1:G41)-1,"")</f>
      </c>
      <c r="H42">
        <f>IF(LEFT(D42,1)="W",MIN(H$1:H41)-1,"")</f>
        <v>90</v>
      </c>
      <c r="I42" s="9"/>
    </row>
    <row r="43" spans="1:9" ht="12.75">
      <c r="A43" s="9">
        <v>41</v>
      </c>
      <c r="B43" s="16" t="s">
        <v>9</v>
      </c>
      <c r="C43" s="9" t="s">
        <v>0</v>
      </c>
      <c r="D43" s="9" t="s">
        <v>101</v>
      </c>
      <c r="E43" s="20" t="s">
        <v>139</v>
      </c>
      <c r="F43" s="11"/>
      <c r="G43">
        <f>IF(LEFT(D43,1)="M",MIN(G$1:G42)-1,"")</f>
      </c>
      <c r="H43">
        <f>IF(LEFT(D43,1)="W",MIN(H$1:H42)-1,"")</f>
        <v>89</v>
      </c>
      <c r="I43" s="9"/>
    </row>
    <row r="44" spans="1:9" ht="12.75">
      <c r="A44" s="9">
        <v>42</v>
      </c>
      <c r="B44" s="16" t="s">
        <v>133</v>
      </c>
      <c r="C44" s="9" t="s">
        <v>100</v>
      </c>
      <c r="D44" s="9" t="s">
        <v>92</v>
      </c>
      <c r="E44" s="20" t="s">
        <v>140</v>
      </c>
      <c r="F44" s="11"/>
      <c r="G44">
        <f>IF(LEFT(D44,1)="M",MIN(G$1:G43)-1,"")</f>
        <v>71</v>
      </c>
      <c r="H44">
        <f>IF(LEFT(D44,1)="W",MIN(H$1:H43)-1,"")</f>
      </c>
      <c r="I44" s="9"/>
    </row>
    <row r="45" spans="1:8" ht="12.75">
      <c r="A45" s="9" t="s">
        <v>134</v>
      </c>
      <c r="B45" s="16" t="s">
        <v>98</v>
      </c>
      <c r="C45" s="9" t="s">
        <v>0</v>
      </c>
      <c r="D45" s="9" t="s">
        <v>92</v>
      </c>
      <c r="E45" s="19" t="s">
        <v>141</v>
      </c>
      <c r="G45">
        <f>IF(LEFT(D45,1)="M",MIN(G$1:G44)-1,"")</f>
        <v>70</v>
      </c>
      <c r="H45">
        <f>IF(LEFT(D45,1)="W",MIN(H$1:H44)-1,"")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2" sqref="G2:H3"/>
    </sheetView>
  </sheetViews>
  <sheetFormatPr defaultColWidth="9.140625" defaultRowHeight="12.75"/>
  <cols>
    <col min="1" max="1" width="5.28125" style="0" bestFit="1" customWidth="1"/>
    <col min="2" max="2" width="17.2812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8" ht="12.75">
      <c r="A3" s="9">
        <v>1</v>
      </c>
      <c r="B3" s="16" t="s">
        <v>74</v>
      </c>
      <c r="C3" s="9" t="s">
        <v>0</v>
      </c>
      <c r="D3" s="9" t="s">
        <v>73</v>
      </c>
      <c r="E3" s="10">
        <v>0.01423611111111111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9">
        <v>2</v>
      </c>
      <c r="B4" s="16" t="s">
        <v>35</v>
      </c>
      <c r="C4" s="9" t="s">
        <v>36</v>
      </c>
      <c r="D4" s="9" t="s">
        <v>73</v>
      </c>
      <c r="E4" s="10">
        <v>0.014965277777777779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9">
        <v>3</v>
      </c>
      <c r="B5" s="16" t="s">
        <v>142</v>
      </c>
      <c r="C5" s="9" t="s">
        <v>0</v>
      </c>
      <c r="D5" s="9" t="s">
        <v>73</v>
      </c>
      <c r="E5" s="10">
        <v>0.015254629629629628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9">
        <v>4</v>
      </c>
      <c r="B6" s="16" t="s">
        <v>20</v>
      </c>
      <c r="C6" s="9" t="s">
        <v>0</v>
      </c>
      <c r="D6" s="9" t="s">
        <v>73</v>
      </c>
      <c r="E6" s="10">
        <v>0.01628472222222222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9">
        <v>5</v>
      </c>
      <c r="B7" s="16" t="s">
        <v>86</v>
      </c>
      <c r="C7" s="9" t="s">
        <v>0</v>
      </c>
      <c r="D7" s="9" t="s">
        <v>84</v>
      </c>
      <c r="E7" s="10">
        <v>0.018287037037037036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9">
        <v>6</v>
      </c>
      <c r="B8" s="16" t="s">
        <v>108</v>
      </c>
      <c r="C8" s="9" t="s">
        <v>0</v>
      </c>
      <c r="D8" s="9" t="s">
        <v>109</v>
      </c>
      <c r="E8" s="10">
        <v>0.01840277777777778</v>
      </c>
      <c r="F8" s="10"/>
      <c r="G8">
        <f>IF(LEFT(D8,1)="M",MIN(G$1:G7)-1,"")</f>
      </c>
      <c r="H8">
        <f>IF(LEFT(D8,1)="W",MIN(H$1:H7)-1,"")</f>
        <v>100</v>
      </c>
    </row>
    <row r="9" spans="1:8" ht="12.75">
      <c r="A9" s="9">
        <v>7</v>
      </c>
      <c r="B9" s="16" t="s">
        <v>143</v>
      </c>
      <c r="C9" s="9" t="s">
        <v>0</v>
      </c>
      <c r="D9" s="9" t="s">
        <v>80</v>
      </c>
      <c r="E9" s="10">
        <v>0.018877314814814816</v>
      </c>
      <c r="F9" s="10"/>
      <c r="G9">
        <f>IF(LEFT(D9,1)="M",MIN(G$1:G8)-1,"")</f>
        <v>95</v>
      </c>
      <c r="H9">
        <f>IF(LEFT(D9,1)="W",MIN(H$1:H8)-1,"")</f>
      </c>
    </row>
    <row r="10" spans="1:8" ht="12.75">
      <c r="A10" s="9">
        <v>8</v>
      </c>
      <c r="B10" s="16" t="s">
        <v>144</v>
      </c>
      <c r="C10" s="9" t="s">
        <v>0</v>
      </c>
      <c r="D10" s="9" t="s">
        <v>73</v>
      </c>
      <c r="E10" s="10">
        <v>0.019490740740740743</v>
      </c>
      <c r="F10" s="10"/>
      <c r="G10">
        <f>IF(LEFT(D10,1)="M",MIN(G$1:G9)-1,"")</f>
        <v>94</v>
      </c>
      <c r="H10">
        <f>IF(LEFT(D10,1)="W",MIN(H$1:H9)-1,"")</f>
      </c>
    </row>
    <row r="11" spans="1:8" ht="12.75">
      <c r="A11" s="9">
        <v>9</v>
      </c>
      <c r="B11" s="16" t="s">
        <v>119</v>
      </c>
      <c r="C11" s="9" t="s">
        <v>0</v>
      </c>
      <c r="D11" s="9" t="s">
        <v>76</v>
      </c>
      <c r="E11" s="10">
        <v>0.01966435185185185</v>
      </c>
      <c r="F11" s="10"/>
      <c r="G11">
        <f>IF(LEFT(D11,1)="M",MIN(G$1:G10)-1,"")</f>
        <v>93</v>
      </c>
      <c r="H11">
        <f>IF(LEFT(D11,1)="W",MIN(H$1:H10)-1,"")</f>
      </c>
    </row>
    <row r="12" spans="1:8" ht="12.75">
      <c r="A12" s="9">
        <v>10</v>
      </c>
      <c r="B12" s="16" t="s">
        <v>145</v>
      </c>
      <c r="C12" s="9" t="s">
        <v>146</v>
      </c>
      <c r="D12" s="9" t="s">
        <v>73</v>
      </c>
      <c r="E12" s="10">
        <v>0.020787037037037038</v>
      </c>
      <c r="F12" s="10"/>
      <c r="G12">
        <f>IF(LEFT(D12,1)="M",MIN(G$1:G11)-1,"")</f>
        <v>92</v>
      </c>
      <c r="H12">
        <f>IF(LEFT(D12,1)="W",MIN(H$1:H11)-1,"")</f>
      </c>
    </row>
    <row r="13" spans="1:8" ht="12.75">
      <c r="A13" s="9">
        <v>11</v>
      </c>
      <c r="B13" s="16" t="s">
        <v>5</v>
      </c>
      <c r="C13" s="9" t="s">
        <v>0</v>
      </c>
      <c r="D13" s="9" t="s">
        <v>85</v>
      </c>
      <c r="E13" s="10">
        <v>0.021909722222222223</v>
      </c>
      <c r="F13" s="10"/>
      <c r="G13">
        <f>IF(LEFT(D13,1)="M",MIN(G$1:G12)-1,"")</f>
      </c>
      <c r="H13">
        <f>IF(LEFT(D13,1)="W",MIN(H$1:H12)-1,"")</f>
        <v>99</v>
      </c>
    </row>
    <row r="14" spans="1:8" ht="12.75">
      <c r="A14" s="9">
        <v>12</v>
      </c>
      <c r="B14" s="16" t="s">
        <v>147</v>
      </c>
      <c r="C14" s="9" t="s">
        <v>0</v>
      </c>
      <c r="D14" s="9" t="s">
        <v>25</v>
      </c>
      <c r="E14" s="10">
        <v>0.024768518518518516</v>
      </c>
      <c r="F14" s="10"/>
      <c r="G14">
        <f>IF(LEFT(D14,1)="M",MIN(G$1:G13)-1,"")</f>
        <v>91</v>
      </c>
      <c r="H14">
        <f>IF(LEFT(D14,1)="W",MIN(H$1:H13)-1,"")</f>
      </c>
    </row>
    <row r="15" spans="1:8" ht="12.75">
      <c r="A15" s="9">
        <v>13</v>
      </c>
      <c r="B15" s="16" t="s">
        <v>22</v>
      </c>
      <c r="C15" s="9" t="s">
        <v>0</v>
      </c>
      <c r="D15" s="9" t="s">
        <v>92</v>
      </c>
      <c r="E15" s="10">
        <v>0.024849537037037035</v>
      </c>
      <c r="F15" s="10"/>
      <c r="G15">
        <f>IF(LEFT(D15,1)="M",MIN(G$1:G14)-1,"")</f>
        <v>90</v>
      </c>
      <c r="H15">
        <f>IF(LEFT(D15,1)="W",MIN(H$1:H14)-1,"")</f>
      </c>
    </row>
    <row r="16" spans="1:8" ht="12.75">
      <c r="A16" s="9">
        <v>14</v>
      </c>
      <c r="B16" s="16" t="s">
        <v>4</v>
      </c>
      <c r="C16" s="9" t="s">
        <v>0</v>
      </c>
      <c r="D16" s="9" t="s">
        <v>76</v>
      </c>
      <c r="E16" s="10">
        <v>0.025590277777777778</v>
      </c>
      <c r="F16" s="10"/>
      <c r="G16">
        <f>IF(LEFT(D16,1)="M",MIN(G$1:G15)-1,"")</f>
        <v>89</v>
      </c>
      <c r="H16">
        <f>IF(LEFT(D16,1)="W",MIN(H$1:H15)-1,"")</f>
      </c>
    </row>
    <row r="17" spans="1:8" ht="12.75">
      <c r="A17" s="9">
        <v>15</v>
      </c>
      <c r="B17" s="16" t="s">
        <v>148</v>
      </c>
      <c r="C17" s="9" t="s">
        <v>23</v>
      </c>
      <c r="D17" s="9" t="s">
        <v>73</v>
      </c>
      <c r="E17" s="10">
        <v>0.025914351851851855</v>
      </c>
      <c r="F17" s="10"/>
      <c r="G17">
        <f>IF(LEFT(D17,1)="M",MIN(G$1:G16)-1,"")</f>
        <v>88</v>
      </c>
      <c r="H17">
        <f>IF(LEFT(D17,1)="W",MIN(H$1:H16)-1,"")</f>
      </c>
    </row>
    <row r="18" spans="1:8" ht="12.75">
      <c r="A18" s="9">
        <v>16</v>
      </c>
      <c r="B18" s="16" t="s">
        <v>149</v>
      </c>
      <c r="C18" s="9" t="s">
        <v>23</v>
      </c>
      <c r="D18" s="9" t="s">
        <v>76</v>
      </c>
      <c r="E18" s="10">
        <v>0.03008101851851852</v>
      </c>
      <c r="F18" s="10"/>
      <c r="G18">
        <f>IF(LEFT(D18,1)="M",MIN(G$1:G17)-1,"")</f>
        <v>87</v>
      </c>
      <c r="H18">
        <f>IF(LEFT(D18,1)="W",MIN(H$1:H17)-1,"")</f>
      </c>
    </row>
    <row r="19" spans="1:8" ht="12.75">
      <c r="A19" s="9">
        <v>17</v>
      </c>
      <c r="B19" s="16" t="s">
        <v>8</v>
      </c>
      <c r="C19" s="9" t="s">
        <v>0</v>
      </c>
      <c r="D19" s="9" t="s">
        <v>88</v>
      </c>
      <c r="E19" s="10">
        <v>0.032372685185185185</v>
      </c>
      <c r="F19" s="10"/>
      <c r="G19">
        <f>IF(LEFT(D19,1)="M",MIN(G$1:G18)-1,"")</f>
        <v>86</v>
      </c>
      <c r="H19">
        <f>IF(LEFT(D19,1)="W",MIN(H$1:H18)-1,"")</f>
      </c>
    </row>
    <row r="20" spans="1:8" ht="12.75">
      <c r="A20" s="9">
        <v>18</v>
      </c>
      <c r="B20" s="16" t="s">
        <v>150</v>
      </c>
      <c r="C20" s="9" t="s">
        <v>0</v>
      </c>
      <c r="D20" s="9" t="s">
        <v>88</v>
      </c>
      <c r="E20" s="10">
        <v>0.03248842592592592</v>
      </c>
      <c r="F20" s="10"/>
      <c r="G20">
        <f>IF(LEFT(D20,1)="M",MIN(G$1:G19)-1,"")</f>
        <v>85</v>
      </c>
      <c r="H20">
        <f>IF(LEFT(D20,1)="W",MIN(H$1:H19)-1,"")</f>
      </c>
    </row>
    <row r="21" spans="1:8" ht="12.75">
      <c r="A21" s="9">
        <v>19</v>
      </c>
      <c r="B21" s="16" t="s">
        <v>41</v>
      </c>
      <c r="C21" s="9" t="s">
        <v>0</v>
      </c>
      <c r="D21" s="9" t="s">
        <v>75</v>
      </c>
      <c r="E21" s="10">
        <v>0.032719907407407406</v>
      </c>
      <c r="F21" s="10"/>
      <c r="G21">
        <f>IF(LEFT(D21,1)="M",MIN(G$1:G20)-1,"")</f>
      </c>
      <c r="H21">
        <f>IF(LEFT(D21,1)="W",MIN(H$1:H20)-1,"")</f>
        <v>98</v>
      </c>
    </row>
    <row r="22" spans="1:8" ht="12.75">
      <c r="A22" s="9">
        <v>20</v>
      </c>
      <c r="B22" s="16" t="s">
        <v>151</v>
      </c>
      <c r="C22" s="9" t="s">
        <v>23</v>
      </c>
      <c r="D22" s="9" t="s">
        <v>75</v>
      </c>
      <c r="E22" s="10">
        <v>0.03300925925925926</v>
      </c>
      <c r="F22" s="10"/>
      <c r="G22">
        <f>IF(LEFT(D22,1)="M",MIN(G$1:G21)-1,"")</f>
      </c>
      <c r="H22">
        <f>IF(LEFT(D22,1)="W",MIN(H$1:H21)-1,"")</f>
        <v>97</v>
      </c>
    </row>
    <row r="23" spans="1:8" ht="12.75">
      <c r="A23" s="9">
        <v>21</v>
      </c>
      <c r="B23" s="16" t="s">
        <v>99</v>
      </c>
      <c r="C23" s="9" t="s">
        <v>100</v>
      </c>
      <c r="D23" s="9" t="s">
        <v>97</v>
      </c>
      <c r="E23" s="10">
        <v>0.033206018518518524</v>
      </c>
      <c r="F23" s="10"/>
      <c r="G23">
        <f>IF(LEFT(D23,1)="M",MIN(G$1:G22)-1,"")</f>
      </c>
      <c r="H23">
        <f>IF(LEFT(D23,1)="W",MIN(H$1:H22)-1,"")</f>
        <v>96</v>
      </c>
    </row>
    <row r="24" spans="1:8" ht="12.75">
      <c r="A24" s="9">
        <v>22</v>
      </c>
      <c r="B24" s="16" t="s">
        <v>152</v>
      </c>
      <c r="C24" s="9" t="s">
        <v>153</v>
      </c>
      <c r="D24" s="9" t="s">
        <v>73</v>
      </c>
      <c r="E24" s="10">
        <v>0.03359953703703703</v>
      </c>
      <c r="F24" s="10"/>
      <c r="G24">
        <f>IF(LEFT(D24,1)="M",MIN(G$1:G23)-1,"")</f>
        <v>84</v>
      </c>
      <c r="H24">
        <f>IF(LEFT(D24,1)="W",MIN(H$1:H23)-1,"")</f>
      </c>
    </row>
    <row r="25" spans="1:8" ht="12.75">
      <c r="A25" s="9">
        <v>23</v>
      </c>
      <c r="B25" s="16" t="s">
        <v>96</v>
      </c>
      <c r="C25" s="9" t="s">
        <v>0</v>
      </c>
      <c r="D25" s="9" t="s">
        <v>97</v>
      </c>
      <c r="E25" s="10">
        <v>0.03403935185185185</v>
      </c>
      <c r="F25" s="10"/>
      <c r="G25">
        <f>IF(LEFT(D25,1)="M",MIN(G$1:G24)-1,"")</f>
      </c>
      <c r="H25">
        <f>IF(LEFT(D25,1)="W",MIN(H$1:H24)-1,"")</f>
        <v>95</v>
      </c>
    </row>
    <row r="26" spans="1:8" ht="12.75">
      <c r="A26" s="9">
        <v>24</v>
      </c>
      <c r="B26" s="16" t="s">
        <v>154</v>
      </c>
      <c r="C26" s="9" t="s">
        <v>153</v>
      </c>
      <c r="D26" s="9" t="s">
        <v>75</v>
      </c>
      <c r="E26" s="10">
        <v>0.03471064814814815</v>
      </c>
      <c r="F26" s="10"/>
      <c r="G26">
        <f>IF(LEFT(D26,1)="M",MIN(G$1:G25)-1,"")</f>
      </c>
      <c r="H26">
        <f>IF(LEFT(D26,1)="W",MIN(H$1:H25)-1,"")</f>
        <v>94</v>
      </c>
    </row>
    <row r="27" spans="1:8" ht="12.75">
      <c r="A27" s="9">
        <v>25</v>
      </c>
      <c r="B27" s="16" t="s">
        <v>155</v>
      </c>
      <c r="C27" s="9" t="s">
        <v>23</v>
      </c>
      <c r="D27" s="9" t="s">
        <v>75</v>
      </c>
      <c r="E27" s="10">
        <v>0.0358912037037037</v>
      </c>
      <c r="F27" s="10"/>
      <c r="G27">
        <f>IF(LEFT(D27,1)="M",MIN(G$1:G26)-1,"")</f>
      </c>
      <c r="H27">
        <f>IF(LEFT(D27,1)="W",MIN(H$1:H26)-1,"")</f>
        <v>93</v>
      </c>
    </row>
    <row r="28" spans="1:8" ht="12.75">
      <c r="A28" s="9">
        <v>26</v>
      </c>
      <c r="B28" s="16" t="s">
        <v>128</v>
      </c>
      <c r="C28" s="9" t="s">
        <v>0</v>
      </c>
      <c r="D28" s="9" t="s">
        <v>114</v>
      </c>
      <c r="E28" s="10">
        <v>0.036423611111111115</v>
      </c>
      <c r="F28" s="10"/>
      <c r="G28">
        <f>IF(LEFT(D28,1)="M",MIN(G$1:G27)-1,"")</f>
        <v>83</v>
      </c>
      <c r="H28">
        <f>IF(LEFT(D28,1)="W",MIN(H$1:H27)-1,"")</f>
      </c>
    </row>
    <row r="29" spans="1:8" ht="12.75">
      <c r="A29" s="9">
        <v>27</v>
      </c>
      <c r="B29" s="16" t="s">
        <v>132</v>
      </c>
      <c r="C29" s="9" t="s">
        <v>0</v>
      </c>
      <c r="D29" s="9" t="s">
        <v>92</v>
      </c>
      <c r="E29" s="10">
        <v>0.03657407407407407</v>
      </c>
      <c r="F29" s="10"/>
      <c r="G29">
        <f>IF(LEFT(D29,1)="M",MIN(G$1:G28)-1,"")</f>
        <v>82</v>
      </c>
      <c r="H29">
        <f>IF(LEFT(D29,1)="W",MIN(H$1:H28)-1,"")</f>
      </c>
    </row>
    <row r="30" spans="1:8" ht="12.75">
      <c r="A30" s="9">
        <v>28</v>
      </c>
      <c r="B30" s="16" t="s">
        <v>24</v>
      </c>
      <c r="C30" s="9" t="s">
        <v>23</v>
      </c>
      <c r="D30" s="9" t="s">
        <v>75</v>
      </c>
      <c r="E30" s="10">
        <v>0.03958333333333333</v>
      </c>
      <c r="F30" s="10"/>
      <c r="G30">
        <f>IF(LEFT(D30,1)="M",MIN(G$1:G29)-1,"")</f>
      </c>
      <c r="H30">
        <f>IF(LEFT(D30,1)="W",MIN(H$1:H29)-1,"")</f>
        <v>92</v>
      </c>
    </row>
    <row r="31" spans="1:8" ht="12.75">
      <c r="A31" s="9">
        <v>29</v>
      </c>
      <c r="B31" s="16" t="s">
        <v>9</v>
      </c>
      <c r="C31" s="9" t="s">
        <v>0</v>
      </c>
      <c r="D31" s="9" t="s">
        <v>101</v>
      </c>
      <c r="E31" s="10">
        <v>0.0428587962962963</v>
      </c>
      <c r="F31" s="10"/>
      <c r="G31">
        <f>IF(LEFT(D31,1)="M",MIN(G$1:G30)-1,"")</f>
      </c>
      <c r="H31">
        <f>IF(LEFT(D31,1)="W",MIN(H$1:H30)-1,"")</f>
        <v>91</v>
      </c>
    </row>
    <row r="32" spans="1:8" ht="12.75">
      <c r="A32" s="9">
        <v>30</v>
      </c>
      <c r="B32" s="16" t="s">
        <v>45</v>
      </c>
      <c r="C32" s="9" t="s">
        <v>0</v>
      </c>
      <c r="D32" s="9" t="s">
        <v>85</v>
      </c>
      <c r="E32" s="10">
        <v>0.04321759259259259</v>
      </c>
      <c r="F32" s="10"/>
      <c r="G32">
        <f>IF(LEFT(D32,1)="M",MIN(G$1:G31)-1,"")</f>
      </c>
      <c r="H32">
        <f>IF(LEFT(D32,1)="W",MIN(H$1:H31)-1,"")</f>
        <v>90</v>
      </c>
    </row>
    <row r="33" spans="1:8" ht="12.75">
      <c r="A33" s="9">
        <v>31</v>
      </c>
      <c r="B33" s="16" t="s">
        <v>156</v>
      </c>
      <c r="C33" s="9" t="s">
        <v>23</v>
      </c>
      <c r="D33" s="9" t="s">
        <v>121</v>
      </c>
      <c r="E33" s="10">
        <v>0.04327546296296296</v>
      </c>
      <c r="F33" s="10"/>
      <c r="G33">
        <f>IF(LEFT(D33,1)="M",MIN(G$1:G32)-1,"")</f>
        <v>81</v>
      </c>
      <c r="H33">
        <f>IF(LEFT(D33,1)="W",MIN(H$1:H32)-1,"")</f>
      </c>
    </row>
    <row r="34" spans="1:8" ht="12.75">
      <c r="A34" s="9">
        <v>32</v>
      </c>
      <c r="B34" s="16" t="s">
        <v>126</v>
      </c>
      <c r="C34" s="9" t="s">
        <v>0</v>
      </c>
      <c r="D34" s="9" t="s">
        <v>127</v>
      </c>
      <c r="E34" s="10">
        <v>0.04342592592592593</v>
      </c>
      <c r="F34" s="10"/>
      <c r="G34">
        <f>IF(LEFT(D34,1)="M",MIN(G$1:G33)-1,"")</f>
        <v>80</v>
      </c>
      <c r="H34">
        <f>IF(LEFT(D34,1)="W",MIN(H$1:H33)-1,"")</f>
      </c>
    </row>
    <row r="35" spans="1:8" ht="12.75">
      <c r="A35" s="9">
        <v>33</v>
      </c>
      <c r="B35" s="16" t="s">
        <v>157</v>
      </c>
      <c r="C35" s="9" t="s">
        <v>23</v>
      </c>
      <c r="D35" s="9" t="s">
        <v>75</v>
      </c>
      <c r="E35" s="10">
        <v>0.048726851851851855</v>
      </c>
      <c r="F35" s="10"/>
      <c r="G35">
        <f>IF(LEFT(D35,1)="M",MIN(G$1:G34)-1,"")</f>
      </c>
      <c r="H35">
        <f>IF(LEFT(D35,1)="W",MIN(H$1:H34)-1,"")</f>
        <v>89</v>
      </c>
    </row>
    <row r="36" spans="1:8" ht="12.75">
      <c r="A36" s="9">
        <v>34</v>
      </c>
      <c r="B36" s="16" t="s">
        <v>158</v>
      </c>
      <c r="C36" s="9" t="s">
        <v>0</v>
      </c>
      <c r="D36" s="9" t="s">
        <v>85</v>
      </c>
      <c r="E36" s="10">
        <v>0.06039351851851852</v>
      </c>
      <c r="F36" s="10"/>
      <c r="G36">
        <f>IF(LEFT(D36,1)="M",MIN(G$1:G35)-1,"")</f>
      </c>
      <c r="H36">
        <f>IF(LEFT(D36,1)="W",MIN(H$1:H35)-1,"")</f>
        <v>88</v>
      </c>
    </row>
    <row r="37" spans="1:8" ht="12.75">
      <c r="A37" s="9" t="s">
        <v>47</v>
      </c>
      <c r="B37" s="16" t="s">
        <v>1</v>
      </c>
      <c r="C37" s="9" t="s">
        <v>0</v>
      </c>
      <c r="D37" s="9" t="s">
        <v>76</v>
      </c>
      <c r="E37" s="10">
        <v>0.018541666666666668</v>
      </c>
      <c r="F37" s="10"/>
      <c r="G37">
        <v>0</v>
      </c>
      <c r="H37">
        <f>IF(LEFT(D37,1)="W",MIN(H$1:H36)-1,"")</f>
      </c>
    </row>
    <row r="38" spans="1:8" ht="12.75">
      <c r="A38" s="9" t="s">
        <v>159</v>
      </c>
      <c r="B38" s="16" t="s">
        <v>43</v>
      </c>
      <c r="C38" s="9" t="s">
        <v>0</v>
      </c>
      <c r="D38" s="9" t="s">
        <v>73</v>
      </c>
      <c r="E38" s="10">
        <v>0.021145833333333332</v>
      </c>
      <c r="F38" s="10"/>
      <c r="G38">
        <v>0</v>
      </c>
      <c r="H38">
        <f>IF(LEFT(D38,1)="W",MIN(H$1:H37)-1,"")</f>
      </c>
    </row>
    <row r="39" ht="12.75">
      <c r="F39" s="11"/>
    </row>
    <row r="40" spans="7:8" ht="12.75">
      <c r="G40">
        <f>IF(LEFT(D40,1)="M",MIN(G$1:G39)-1,"")</f>
      </c>
      <c r="H40">
        <f>IF(LEFT(D40,1)="W",MIN(H$1:H39)-1,"")</f>
      </c>
    </row>
    <row r="41" spans="6:8" ht="12.75">
      <c r="F41" s="11"/>
      <c r="G41">
        <f>IF(LEFT(D41,1)="M",MIN(G$1:G40)-1,"")</f>
      </c>
      <c r="H41">
        <f>IF(LEFT(D41,1)="W",MIN(H$1:H40)-1,"")</f>
      </c>
    </row>
    <row r="42" spans="7:8" ht="12.75">
      <c r="G42">
        <f>IF(LEFT(D42,1)="M",MIN(G$1:G41)-1,"")</f>
      </c>
      <c r="H42">
        <f>IF(LEFT(D42,1)="W",MIN(H$1:H41)-1,"")</f>
      </c>
    </row>
    <row r="43" ht="12.75">
      <c r="F43" s="11"/>
    </row>
    <row r="45" ht="12.75">
      <c r="F45" s="11"/>
    </row>
    <row r="47" ht="12.75">
      <c r="F47" s="11"/>
    </row>
    <row r="49" ht="12.75">
      <c r="F49" s="11"/>
    </row>
    <row r="51" ht="12.75">
      <c r="F51" s="11"/>
    </row>
    <row r="53" ht="12.75">
      <c r="F53" s="11"/>
    </row>
    <row r="55" ht="12.75">
      <c r="F55" s="11"/>
    </row>
    <row r="57" ht="12.75">
      <c r="F57" s="11"/>
    </row>
    <row r="59" ht="12.75">
      <c r="F59" s="11"/>
    </row>
    <row r="61" ht="12.75">
      <c r="F6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2" sqref="G2:H3"/>
    </sheetView>
  </sheetViews>
  <sheetFormatPr defaultColWidth="9.140625" defaultRowHeight="12.75"/>
  <cols>
    <col min="1" max="1" width="5.28125" style="0" bestFit="1" customWidth="1"/>
    <col min="2" max="2" width="19.140625" style="0" bestFit="1" customWidth="1"/>
    <col min="3" max="3" width="6.281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8" ht="12.75">
      <c r="A3" s="9">
        <v>1</v>
      </c>
      <c r="B3" s="16" t="s">
        <v>74</v>
      </c>
      <c r="C3" s="9" t="s">
        <v>0</v>
      </c>
      <c r="D3" s="9" t="s">
        <v>73</v>
      </c>
      <c r="E3" s="12">
        <v>0.6548611111111111</v>
      </c>
      <c r="F3" s="11"/>
      <c r="G3">
        <f>IF(LEFT(D3,1)="M",MIN(G$1:G2)-1,"")</f>
        <v>100</v>
      </c>
      <c r="H3">
        <f>IF(LEFT(D3,1)="W",MIN(H$1:H2)-1,"")</f>
      </c>
    </row>
    <row r="4" spans="1:8" ht="12.75">
      <c r="A4" s="9">
        <v>2</v>
      </c>
      <c r="B4" s="16" t="s">
        <v>142</v>
      </c>
      <c r="C4" s="9" t="s">
        <v>0</v>
      </c>
      <c r="D4" s="9" t="s">
        <v>73</v>
      </c>
      <c r="E4" s="12">
        <v>0.7055555555555556</v>
      </c>
      <c r="F4" s="11"/>
      <c r="G4">
        <f>IF(LEFT(D4,1)="M",MIN(G$1:G3)-1,"")</f>
        <v>99</v>
      </c>
      <c r="H4">
        <f>IF(LEFT(D4,1)="W",MIN(H$1:H3)-1,"")</f>
      </c>
    </row>
    <row r="5" spans="1:8" ht="12.75">
      <c r="A5" s="9">
        <v>3</v>
      </c>
      <c r="B5" s="16" t="s">
        <v>35</v>
      </c>
      <c r="C5" s="9" t="s">
        <v>36</v>
      </c>
      <c r="D5" s="9" t="s">
        <v>73</v>
      </c>
      <c r="E5" s="12">
        <v>0.7222222222222222</v>
      </c>
      <c r="F5" s="11"/>
      <c r="G5">
        <f>IF(LEFT(D5,1)="M",MIN(G$1:G4)-1,"")</f>
        <v>98</v>
      </c>
      <c r="H5">
        <f>IF(LEFT(D5,1)="W",MIN(H$1:H4)-1,"")</f>
      </c>
    </row>
    <row r="6" spans="1:8" ht="12.75">
      <c r="A6" s="9">
        <v>4</v>
      </c>
      <c r="B6" s="16" t="s">
        <v>1</v>
      </c>
      <c r="C6" s="9" t="s">
        <v>0</v>
      </c>
      <c r="D6" s="9" t="s">
        <v>76</v>
      </c>
      <c r="E6" s="12">
        <v>0.7388888888888889</v>
      </c>
      <c r="F6" s="11"/>
      <c r="G6">
        <f>IF(LEFT(D6,1)="M",MIN(G$1:G5)-1,"")</f>
        <v>97</v>
      </c>
      <c r="H6">
        <f>IF(LEFT(D6,1)="W",MIN(H$1:H5)-1,"")</f>
      </c>
    </row>
    <row r="7" spans="1:8" ht="12.75">
      <c r="A7" s="9">
        <v>5</v>
      </c>
      <c r="B7" s="16" t="s">
        <v>160</v>
      </c>
      <c r="C7" s="9" t="s">
        <v>0</v>
      </c>
      <c r="D7" s="9" t="s">
        <v>161</v>
      </c>
      <c r="E7" s="12">
        <v>0.7597222222222223</v>
      </c>
      <c r="F7" s="11"/>
      <c r="G7">
        <f>IF(LEFT(D7,1)="M",MIN(G$1:G6)-1,"")</f>
        <v>96</v>
      </c>
      <c r="H7">
        <f>IF(LEFT(D7,1)="W",MIN(H$1:H6)-1,"")</f>
      </c>
    </row>
    <row r="8" spans="1:8" ht="12.75">
      <c r="A8" s="9">
        <v>6</v>
      </c>
      <c r="B8" s="16" t="s">
        <v>79</v>
      </c>
      <c r="C8" s="9" t="s">
        <v>0</v>
      </c>
      <c r="D8" s="9" t="s">
        <v>80</v>
      </c>
      <c r="E8" s="12">
        <v>0.8590277777777778</v>
      </c>
      <c r="F8" s="11"/>
      <c r="G8">
        <f>IF(LEFT(D8,1)="M",MIN(G$1:G7)-1,"")</f>
        <v>95</v>
      </c>
      <c r="H8">
        <f>IF(LEFT(D8,1)="W",MIN(H$1:H7)-1,"")</f>
      </c>
    </row>
    <row r="9" spans="1:8" ht="12.75">
      <c r="A9" s="9">
        <v>7</v>
      </c>
      <c r="B9" s="16" t="s">
        <v>2</v>
      </c>
      <c r="C9" s="9" t="s">
        <v>0</v>
      </c>
      <c r="D9" s="9" t="s">
        <v>84</v>
      </c>
      <c r="E9" s="12">
        <v>0.8604166666666666</v>
      </c>
      <c r="F9" s="11"/>
      <c r="G9">
        <f>IF(LEFT(D9,1)="M",MIN(G$1:G8)-1,"")</f>
        <v>94</v>
      </c>
      <c r="H9">
        <f>IF(LEFT(D9,1)="W",MIN(H$1:H8)-1,"")</f>
      </c>
    </row>
    <row r="10" spans="1:8" ht="12.75">
      <c r="A10" s="9">
        <v>8</v>
      </c>
      <c r="B10" s="16" t="s">
        <v>108</v>
      </c>
      <c r="C10" s="9" t="s">
        <v>0</v>
      </c>
      <c r="D10" s="9" t="s">
        <v>109</v>
      </c>
      <c r="E10" s="12">
        <v>0.9</v>
      </c>
      <c r="F10" s="11"/>
      <c r="G10">
        <f>IF(LEFT(D10,1)="M",MIN(G$1:G9)-1,"")</f>
      </c>
      <c r="H10">
        <f>IF(LEFT(D10,1)="W",MIN(H$1:H9)-1,"")</f>
        <v>100</v>
      </c>
    </row>
    <row r="11" spans="1:8" ht="12.75">
      <c r="A11" s="9">
        <v>9</v>
      </c>
      <c r="B11" s="16" t="s">
        <v>5</v>
      </c>
      <c r="C11" s="9" t="s">
        <v>0</v>
      </c>
      <c r="D11" s="9" t="s">
        <v>85</v>
      </c>
      <c r="E11" s="12">
        <v>0.9173611111111111</v>
      </c>
      <c r="F11" s="11"/>
      <c r="G11">
        <f>IF(LEFT(D11,1)="M",MIN(G$1:G10)-1,"")</f>
      </c>
      <c r="H11">
        <f>IF(LEFT(D11,1)="W",MIN(H$1:H10)-1,"")</f>
        <v>99</v>
      </c>
    </row>
    <row r="12" spans="1:8" ht="12.75">
      <c r="A12" s="9">
        <v>10</v>
      </c>
      <c r="B12" s="16" t="s">
        <v>38</v>
      </c>
      <c r="C12" s="9" t="s">
        <v>94</v>
      </c>
      <c r="D12" s="9" t="s">
        <v>75</v>
      </c>
      <c r="E12" s="12">
        <v>0.9236111111111112</v>
      </c>
      <c r="F12" s="11"/>
      <c r="G12">
        <f>IF(LEFT(D12,1)="M",MIN(G$1:G11)-1,"")</f>
      </c>
      <c r="H12">
        <f>IF(LEFT(D12,1)="W",MIN(H$1:H11)-1,"")</f>
        <v>98</v>
      </c>
    </row>
    <row r="13" spans="1:8" ht="12.75">
      <c r="A13" s="9">
        <v>11</v>
      </c>
      <c r="B13" s="16" t="s">
        <v>162</v>
      </c>
      <c r="C13" s="9" t="s">
        <v>94</v>
      </c>
      <c r="D13" s="9" t="s">
        <v>73</v>
      </c>
      <c r="E13" s="12">
        <v>0.9506944444444444</v>
      </c>
      <c r="F13" s="11"/>
      <c r="G13">
        <f>IF(LEFT(D13,1)="M",MIN(G$1:G12)-1,"")</f>
        <v>93</v>
      </c>
      <c r="H13">
        <f>IF(LEFT(D13,1)="W",MIN(H$1:H12)-1,"")</f>
      </c>
    </row>
    <row r="14" spans="1:8" ht="12.75">
      <c r="A14" s="9">
        <v>12</v>
      </c>
      <c r="B14" s="16" t="s">
        <v>4</v>
      </c>
      <c r="C14" s="9" t="s">
        <v>0</v>
      </c>
      <c r="D14" s="9" t="s">
        <v>76</v>
      </c>
      <c r="E14" s="10">
        <v>1.003472222222222</v>
      </c>
      <c r="F14" s="11"/>
      <c r="G14">
        <f>IF(LEFT(D14,1)="M",MIN(G$1:G13)-1,"")</f>
        <v>92</v>
      </c>
      <c r="H14">
        <f>IF(LEFT(D14,1)="W",MIN(H$1:H13)-1,"")</f>
      </c>
    </row>
    <row r="15" spans="1:8" ht="12.75">
      <c r="A15" s="9">
        <v>13</v>
      </c>
      <c r="B15" s="16" t="s">
        <v>6</v>
      </c>
      <c r="C15" s="9" t="s">
        <v>0</v>
      </c>
      <c r="D15" s="9" t="s">
        <v>82</v>
      </c>
      <c r="E15" s="10">
        <v>1.0465277777777777</v>
      </c>
      <c r="F15" s="11"/>
      <c r="G15">
        <f>IF(LEFT(D15,1)="M",MIN(G$1:G14)-1,"")</f>
        <v>91</v>
      </c>
      <c r="H15">
        <f>IF(LEFT(D15,1)="W",MIN(H$1:H14)-1,"")</f>
      </c>
    </row>
    <row r="16" spans="1:8" ht="12.75">
      <c r="A16" s="9">
        <v>14</v>
      </c>
      <c r="B16" s="16" t="s">
        <v>163</v>
      </c>
      <c r="C16" s="9" t="s">
        <v>0</v>
      </c>
      <c r="D16" s="9" t="s">
        <v>82</v>
      </c>
      <c r="E16" s="10">
        <v>1.0486111111111112</v>
      </c>
      <c r="F16" s="11"/>
      <c r="G16">
        <f>IF(LEFT(D16,1)="M",MIN(G$1:G15)-1,"")</f>
        <v>90</v>
      </c>
      <c r="H16">
        <f>IF(LEFT(D16,1)="W",MIN(H$1:H15)-1,"")</f>
      </c>
    </row>
    <row r="17" spans="1:8" ht="12.75">
      <c r="A17" s="9">
        <v>15</v>
      </c>
      <c r="B17" s="16" t="s">
        <v>164</v>
      </c>
      <c r="C17" s="9" t="s">
        <v>165</v>
      </c>
      <c r="D17" s="9" t="s">
        <v>73</v>
      </c>
      <c r="E17" s="10">
        <v>1.0666666666666667</v>
      </c>
      <c r="F17" s="11"/>
      <c r="G17">
        <f>IF(LEFT(D17,1)="M",MIN(G$1:G16)-1,"")</f>
        <v>89</v>
      </c>
      <c r="H17">
        <f>IF(LEFT(D17,1)="W",MIN(H$1:H16)-1,"")</f>
      </c>
    </row>
    <row r="18" spans="1:8" ht="12.75">
      <c r="A18" s="9">
        <v>16</v>
      </c>
      <c r="B18" s="16" t="s">
        <v>7</v>
      </c>
      <c r="C18" s="9" t="s">
        <v>0</v>
      </c>
      <c r="D18" s="9" t="s">
        <v>95</v>
      </c>
      <c r="E18" s="10">
        <v>1.090277777777778</v>
      </c>
      <c r="F18" s="11"/>
      <c r="G18">
        <f>IF(LEFT(D18,1)="M",MIN(G$1:G17)-1,"")</f>
      </c>
      <c r="H18">
        <f>IF(LEFT(D18,1)="W",MIN(H$1:H17)-1,"")</f>
        <v>97</v>
      </c>
    </row>
    <row r="19" spans="1:8" ht="12.75">
      <c r="A19" s="9">
        <v>17</v>
      </c>
      <c r="B19" s="16" t="s">
        <v>148</v>
      </c>
      <c r="C19" s="9" t="s">
        <v>166</v>
      </c>
      <c r="D19" s="9" t="s">
        <v>73</v>
      </c>
      <c r="E19" s="10">
        <v>1.09375</v>
      </c>
      <c r="F19" s="11"/>
      <c r="G19">
        <f>IF(LEFT(D19,1)="M",MIN(G$1:G18)-1,"")</f>
        <v>88</v>
      </c>
      <c r="H19">
        <f>IF(LEFT(D19,1)="W",MIN(H$1:H18)-1,"")</f>
      </c>
    </row>
    <row r="20" spans="1:8" ht="12.75">
      <c r="A20" s="9">
        <v>18</v>
      </c>
      <c r="B20" s="16" t="s">
        <v>22</v>
      </c>
      <c r="C20" s="9" t="s">
        <v>0</v>
      </c>
      <c r="D20" s="9" t="s">
        <v>92</v>
      </c>
      <c r="E20" s="10">
        <v>1.1715277777777777</v>
      </c>
      <c r="F20" s="11"/>
      <c r="G20">
        <f>IF(LEFT(D20,1)="M",MIN(G$1:G19)-1,"")</f>
        <v>87</v>
      </c>
      <c r="H20">
        <f>IF(LEFT(D20,1)="W",MIN(H$1:H19)-1,"")</f>
      </c>
    </row>
    <row r="21" spans="1:8" ht="12.75">
      <c r="A21" s="9">
        <v>19</v>
      </c>
      <c r="B21" s="16" t="s">
        <v>96</v>
      </c>
      <c r="C21" s="9" t="s">
        <v>0</v>
      </c>
      <c r="D21" s="9" t="s">
        <v>97</v>
      </c>
      <c r="E21" s="10">
        <v>1.1902777777777778</v>
      </c>
      <c r="F21" s="11"/>
      <c r="G21">
        <f>IF(LEFT(D21,1)="M",MIN(G$1:G20)-1,"")</f>
      </c>
      <c r="H21">
        <f>IF(LEFT(D21,1)="W",MIN(H$1:H20)-1,"")</f>
        <v>96</v>
      </c>
    </row>
    <row r="22" spans="1:8" ht="12.75">
      <c r="A22" s="9">
        <v>20</v>
      </c>
      <c r="B22" s="16" t="s">
        <v>156</v>
      </c>
      <c r="C22" s="9" t="s">
        <v>166</v>
      </c>
      <c r="D22" s="9" t="s">
        <v>121</v>
      </c>
      <c r="E22" s="10">
        <v>1.1979166666666667</v>
      </c>
      <c r="F22" s="11"/>
      <c r="G22">
        <f>IF(LEFT(D22,1)="M",MIN(G$1:G21)-1,"")</f>
        <v>86</v>
      </c>
      <c r="H22">
        <f>IF(LEFT(D22,1)="W",MIN(H$1:H21)-1,"")</f>
      </c>
    </row>
    <row r="23" spans="1:8" ht="12.75">
      <c r="A23" s="9">
        <v>21</v>
      </c>
      <c r="B23" s="16" t="s">
        <v>91</v>
      </c>
      <c r="C23" s="9" t="s">
        <v>0</v>
      </c>
      <c r="D23" s="9" t="s">
        <v>92</v>
      </c>
      <c r="E23" s="10">
        <v>1.2368055555555555</v>
      </c>
      <c r="F23" s="11"/>
      <c r="G23">
        <f>IF(LEFT(D23,1)="M",MIN(G$1:G22)-1,"")</f>
        <v>85</v>
      </c>
      <c r="H23">
        <f>IF(LEFT(D23,1)="W",MIN(H$1:H22)-1,"")</f>
      </c>
    </row>
    <row r="24" spans="1:8" ht="12.75">
      <c r="A24" s="9">
        <v>22</v>
      </c>
      <c r="B24" s="16" t="s">
        <v>98</v>
      </c>
      <c r="C24" s="9" t="s">
        <v>0</v>
      </c>
      <c r="D24" s="9" t="s">
        <v>92</v>
      </c>
      <c r="E24" s="10">
        <v>1.2715277777777778</v>
      </c>
      <c r="F24" s="11"/>
      <c r="G24">
        <f>IF(LEFT(D24,1)="M",MIN(G$1:G23)-1,"")</f>
        <v>84</v>
      </c>
      <c r="H24">
        <f>IF(LEFT(D24,1)="W",MIN(H$1:H23)-1,"")</f>
      </c>
    </row>
    <row r="25" spans="1:8" ht="12.75">
      <c r="A25" s="9">
        <v>23</v>
      </c>
      <c r="B25" s="16" t="s">
        <v>27</v>
      </c>
      <c r="C25" s="9" t="s">
        <v>0</v>
      </c>
      <c r="D25" s="9" t="s">
        <v>121</v>
      </c>
      <c r="E25" s="10">
        <v>1.2909722222222222</v>
      </c>
      <c r="F25" s="11"/>
      <c r="G25">
        <f>IF(LEFT(D25,1)="M",MIN(G$1:G24)-1,"")</f>
        <v>83</v>
      </c>
      <c r="H25">
        <f>IF(LEFT(D25,1)="W",MIN(H$1:H24)-1,"")</f>
      </c>
    </row>
    <row r="26" spans="1:8" ht="12.75">
      <c r="A26" s="9">
        <v>24</v>
      </c>
      <c r="B26" s="16" t="s">
        <v>167</v>
      </c>
      <c r="C26" s="9" t="s">
        <v>166</v>
      </c>
      <c r="D26" s="9" t="s">
        <v>73</v>
      </c>
      <c r="E26" s="10">
        <v>1.3125</v>
      </c>
      <c r="F26" s="11"/>
      <c r="G26">
        <f>IF(LEFT(D26,1)="M",MIN(G$1:G25)-1,"")</f>
        <v>82</v>
      </c>
      <c r="H26">
        <f>IF(LEFT(D26,1)="W",MIN(H$1:H25)-1,"")</f>
      </c>
    </row>
    <row r="27" spans="1:8" ht="12.75">
      <c r="A27" s="9">
        <v>25</v>
      </c>
      <c r="B27" s="16" t="s">
        <v>168</v>
      </c>
      <c r="C27" s="9" t="s">
        <v>166</v>
      </c>
      <c r="D27" s="9" t="s">
        <v>75</v>
      </c>
      <c r="E27" s="10">
        <v>1.363888888888889</v>
      </c>
      <c r="F27" s="11"/>
      <c r="G27">
        <f>IF(LEFT(D27,1)="M",MIN(G$1:G26)-1,"")</f>
      </c>
      <c r="H27">
        <f>IF(LEFT(D27,1)="W",MIN(H$1:H26)-1,"")</f>
        <v>95</v>
      </c>
    </row>
    <row r="28" spans="1:8" ht="12.75">
      <c r="A28" s="9">
        <v>26</v>
      </c>
      <c r="B28" s="16" t="s">
        <v>169</v>
      </c>
      <c r="C28" s="9" t="s">
        <v>166</v>
      </c>
      <c r="D28" s="9" t="s">
        <v>170</v>
      </c>
      <c r="E28" s="10">
        <v>1.3833333333333335</v>
      </c>
      <c r="F28" s="11"/>
      <c r="G28">
        <f>IF(LEFT(D28,1)="M",MIN(G$1:G27)-1,"")</f>
        <v>81</v>
      </c>
      <c r="H28">
        <f>IF(LEFT(D28,1)="W",MIN(H$1:H27)-1,"")</f>
      </c>
    </row>
    <row r="29" spans="1:8" ht="12.75">
      <c r="A29" s="9">
        <v>27</v>
      </c>
      <c r="B29" s="16" t="s">
        <v>171</v>
      </c>
      <c r="C29" s="9" t="s">
        <v>0</v>
      </c>
      <c r="D29" s="9" t="s">
        <v>114</v>
      </c>
      <c r="E29" s="10">
        <v>1.6409722222222223</v>
      </c>
      <c r="F29" s="11"/>
      <c r="G29">
        <f>IF(LEFT(D29,1)="M",MIN(G$1:G28)-1,"")</f>
        <v>80</v>
      </c>
      <c r="H29">
        <f>IF(LEFT(D29,1)="W",MIN(H$1:H28)-1,"")</f>
      </c>
    </row>
    <row r="30" spans="1:8" ht="12.75">
      <c r="A30" s="9">
        <v>28</v>
      </c>
      <c r="B30" s="16" t="s">
        <v>43</v>
      </c>
      <c r="C30" s="9" t="s">
        <v>94</v>
      </c>
      <c r="D30" s="9" t="s">
        <v>73</v>
      </c>
      <c r="E30" s="10">
        <v>1.6791666666666665</v>
      </c>
      <c r="F30" s="11"/>
      <c r="G30">
        <f>IF(LEFT(D30,1)="M",MIN(G$1:G29)-1,"")</f>
        <v>79</v>
      </c>
      <c r="H30">
        <f>IF(LEFT(D30,1)="W",MIN(H$1:H29)-1,"")</f>
      </c>
    </row>
    <row r="31" spans="1:8" ht="12.75">
      <c r="A31" s="9">
        <v>29</v>
      </c>
      <c r="B31" s="16" t="s">
        <v>128</v>
      </c>
      <c r="C31" s="9" t="s">
        <v>94</v>
      </c>
      <c r="D31" s="9" t="s">
        <v>114</v>
      </c>
      <c r="E31" s="10">
        <v>1.7069444444444446</v>
      </c>
      <c r="F31" s="11"/>
      <c r="G31">
        <f>IF(LEFT(D31,1)="M",MIN(G$1:G30)-1,"")</f>
        <v>78</v>
      </c>
      <c r="H31">
        <f>IF(LEFT(D31,1)="W",MIN(H$1:H30)-1,"")</f>
      </c>
    </row>
    <row r="32" spans="1:8" ht="12.75">
      <c r="A32" s="9">
        <v>30</v>
      </c>
      <c r="B32" s="16" t="s">
        <v>158</v>
      </c>
      <c r="C32" s="9" t="s">
        <v>0</v>
      </c>
      <c r="D32" s="9" t="s">
        <v>85</v>
      </c>
      <c r="E32" s="10">
        <v>1.761111111111111</v>
      </c>
      <c r="F32" s="11"/>
      <c r="G32">
        <f>IF(LEFT(D32,1)="M",MIN(G$1:G31)-1,"")</f>
      </c>
      <c r="H32">
        <f>IF(LEFT(D32,1)="W",MIN(H$1:H31)-1,"")</f>
        <v>94</v>
      </c>
    </row>
    <row r="33" spans="1:8" ht="12.75">
      <c r="A33" s="9">
        <v>31</v>
      </c>
      <c r="B33" s="16" t="s">
        <v>26</v>
      </c>
      <c r="C33" s="9" t="s">
        <v>0</v>
      </c>
      <c r="D33" s="9" t="s">
        <v>97</v>
      </c>
      <c r="E33" s="10">
        <v>1.7715277777777778</v>
      </c>
      <c r="F33" s="11"/>
      <c r="G33">
        <f>IF(LEFT(D33,1)="M",MIN(G$1:G32)-1,"")</f>
      </c>
      <c r="H33">
        <f>IF(LEFT(D33,1)="W",MIN(H$1:H32)-1,"")</f>
        <v>93</v>
      </c>
    </row>
    <row r="34" spans="1:8" ht="12.75">
      <c r="A34" s="9">
        <v>32</v>
      </c>
      <c r="B34" s="16" t="s">
        <v>157</v>
      </c>
      <c r="C34" s="9" t="s">
        <v>166</v>
      </c>
      <c r="D34" s="9" t="s">
        <v>75</v>
      </c>
      <c r="E34" s="10">
        <v>2.4625</v>
      </c>
      <c r="G34">
        <f>IF(LEFT(D34,1)="M",MIN(G$1:G33)-1,"")</f>
      </c>
      <c r="H34">
        <f>IF(LEFT(D34,1)="W",MIN(H$1:H33)-1,"")</f>
        <v>92</v>
      </c>
    </row>
    <row r="35" spans="7:8" ht="12.75">
      <c r="G35">
        <f>IF(LEFT(D35,1)="M",MIN(G$1:G34)-1,"")</f>
      </c>
      <c r="H35">
        <f>IF(LEFT(D35,1)="W",MIN(H$1:H34)-1,"")</f>
      </c>
    </row>
    <row r="36" spans="6:8" ht="12.75">
      <c r="F36" s="11"/>
      <c r="G36">
        <f>IF(LEFT(D36,1)="M",MIN(G$1:G35)-1,"")</f>
      </c>
      <c r="H36">
        <f>IF(LEFT(D36,1)="W",MIN(H$1:H35)-1,"")</f>
      </c>
    </row>
    <row r="37" spans="7:8" ht="12.75">
      <c r="G37">
        <f>IF(LEFT(D37,1)="M",MIN(G$1:G36)-1,"")</f>
      </c>
      <c r="H37">
        <f>IF(LEFT(D37,1)="W",MIN(H$1:H36)-1,"")</f>
      </c>
    </row>
    <row r="38" spans="6:8" ht="12.75">
      <c r="F38" s="11"/>
      <c r="G38">
        <f>IF(LEFT(D38,1)="M",MIN(G$1:G37)-1,"")</f>
      </c>
      <c r="H38">
        <f>IF(LEFT(D38,1)="W",MIN(H$1:H37)-1,"")</f>
      </c>
    </row>
    <row r="39" spans="7:8" ht="12.75">
      <c r="G39">
        <f>IF(LEFT(D39,1)="M",MIN(G$1:G38)-1,"")</f>
      </c>
      <c r="H39">
        <f>IF(LEFT(D39,1)="W",MIN(H$1:H38)-1,"")</f>
      </c>
    </row>
    <row r="40" spans="6:8" ht="12.75">
      <c r="F40" s="11"/>
      <c r="G40">
        <f>IF(LEFT(D40,1)="M",MIN(G$1:G39)-1,"")</f>
      </c>
      <c r="H40">
        <f>IF(LEFT(D40,1)="W",MIN(H$1:H39)-1,"")</f>
      </c>
    </row>
    <row r="41" spans="7:8" ht="12.75">
      <c r="G41">
        <f>IF(LEFT(D41,1)="M",MIN(G$1:G40)-1,"")</f>
      </c>
      <c r="H41">
        <f>IF(LEFT(D41,1)="W",MIN(H$1:H40)-1,"")</f>
      </c>
    </row>
    <row r="42" ht="12.75">
      <c r="F42" s="11"/>
    </row>
    <row r="44" ht="12.75">
      <c r="F44" s="11"/>
    </row>
    <row r="46" ht="12.75">
      <c r="F46" s="11"/>
    </row>
    <row r="48" ht="12.75">
      <c r="F48" s="11"/>
    </row>
    <row r="50" ht="12.75">
      <c r="F50" s="11"/>
    </row>
    <row r="52" ht="12.75">
      <c r="F52" s="11"/>
    </row>
    <row r="54" ht="12.75">
      <c r="F54" s="11"/>
    </row>
    <row r="56" ht="12.75">
      <c r="F56" s="11"/>
    </row>
    <row r="58" ht="12.75">
      <c r="F58" s="11"/>
    </row>
    <row r="60" ht="12.75">
      <c r="F6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3" sqref="A3:H19"/>
    </sheetView>
  </sheetViews>
  <sheetFormatPr defaultColWidth="9.140625" defaultRowHeight="12.75"/>
  <cols>
    <col min="1" max="1" width="5.28125" style="0" bestFit="1" customWidth="1"/>
    <col min="2" max="2" width="17.2812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17</v>
      </c>
      <c r="B1" t="s">
        <v>10</v>
      </c>
      <c r="C1" t="s">
        <v>11</v>
      </c>
      <c r="D1" t="s">
        <v>12</v>
      </c>
      <c r="E1" t="s">
        <v>18</v>
      </c>
      <c r="G1" t="s">
        <v>19</v>
      </c>
    </row>
    <row r="2" spans="7:8" ht="12.75">
      <c r="G2" s="8">
        <v>101</v>
      </c>
      <c r="H2" s="8">
        <v>101</v>
      </c>
    </row>
    <row r="3" spans="1:8" ht="12.75">
      <c r="A3" s="9">
        <v>1</v>
      </c>
      <c r="B3" s="16" t="s">
        <v>160</v>
      </c>
      <c r="C3" s="9" t="s">
        <v>0</v>
      </c>
      <c r="D3" s="9" t="s">
        <v>161</v>
      </c>
      <c r="E3" s="12">
        <v>0.686111111111111</v>
      </c>
      <c r="F3" s="11"/>
      <c r="G3">
        <f>IF(LEFT(D3,1)="M",MIN(G$1:G2)-1,"")</f>
        <v>100</v>
      </c>
      <c r="H3">
        <f>IF(LEFT(D3,1)="W",MIN(H$1:H2)-1,"")</f>
      </c>
    </row>
    <row r="4" spans="1:8" ht="12.75">
      <c r="A4" s="9">
        <v>2</v>
      </c>
      <c r="B4" s="16" t="s">
        <v>20</v>
      </c>
      <c r="C4" s="9" t="s">
        <v>0</v>
      </c>
      <c r="D4" s="9" t="s">
        <v>73</v>
      </c>
      <c r="E4" s="12">
        <v>0.7215277777777778</v>
      </c>
      <c r="F4" s="11"/>
      <c r="G4">
        <f>IF(LEFT(D4,1)="M",MIN(G$1:G3)-1,"")</f>
        <v>99</v>
      </c>
      <c r="H4">
        <f>IF(LEFT(D4,1)="W",MIN(H$1:H3)-1,"")</f>
      </c>
    </row>
    <row r="5" spans="1:8" ht="12.75">
      <c r="A5" s="9">
        <v>3</v>
      </c>
      <c r="B5" s="16" t="s">
        <v>1</v>
      </c>
      <c r="C5" s="9" t="s">
        <v>0</v>
      </c>
      <c r="D5" s="9" t="s">
        <v>76</v>
      </c>
      <c r="E5" s="12">
        <v>0.7472222222222222</v>
      </c>
      <c r="F5" s="11"/>
      <c r="G5">
        <f>IF(LEFT(D5,1)="M",MIN(G$1:G4)-1,"")</f>
        <v>98</v>
      </c>
      <c r="H5">
        <f>IF(LEFT(D5,1)="W",MIN(H$1:H4)-1,"")</f>
      </c>
    </row>
    <row r="6" spans="1:8" ht="12.75">
      <c r="A6" s="9">
        <v>4</v>
      </c>
      <c r="B6" s="16" t="s">
        <v>79</v>
      </c>
      <c r="C6" s="9" t="s">
        <v>0</v>
      </c>
      <c r="D6" s="9" t="s">
        <v>80</v>
      </c>
      <c r="E6" s="12">
        <v>0.7770833333333332</v>
      </c>
      <c r="F6" s="11"/>
      <c r="G6">
        <f>IF(LEFT(D6,1)="M",MIN(G$1:G5)-1,"")</f>
        <v>97</v>
      </c>
      <c r="H6">
        <f>IF(LEFT(D6,1)="W",MIN(H$1:H5)-1,"")</f>
      </c>
    </row>
    <row r="7" spans="1:8" ht="12.75">
      <c r="A7" s="9">
        <v>5</v>
      </c>
      <c r="B7" s="16" t="s">
        <v>108</v>
      </c>
      <c r="C7" s="9" t="s">
        <v>0</v>
      </c>
      <c r="D7" s="9" t="s">
        <v>109</v>
      </c>
      <c r="E7" s="12">
        <v>0.8881944444444444</v>
      </c>
      <c r="F7" s="11"/>
      <c r="G7">
        <f>IF(LEFT(D7,1)="M",MIN(G$1:G6)-1,"")</f>
      </c>
      <c r="H7">
        <f>IF(LEFT(D7,1)="W",MIN(H$1:H6)-1,"")</f>
        <v>100</v>
      </c>
    </row>
    <row r="8" spans="1:8" ht="12.75">
      <c r="A8" s="9">
        <v>6</v>
      </c>
      <c r="B8" s="16" t="s">
        <v>143</v>
      </c>
      <c r="C8" s="9" t="s">
        <v>0</v>
      </c>
      <c r="D8" s="9" t="s">
        <v>80</v>
      </c>
      <c r="E8" s="12">
        <v>0.8972222222222223</v>
      </c>
      <c r="F8" s="11"/>
      <c r="G8">
        <f>IF(LEFT(D8,1)="M",MIN(G$1:G7)-1,"")</f>
        <v>96</v>
      </c>
      <c r="H8">
        <f>IF(LEFT(D8,1)="W",MIN(H$1:H7)-1,"")</f>
      </c>
    </row>
    <row r="9" spans="1:8" ht="12.75">
      <c r="A9" s="9">
        <v>7</v>
      </c>
      <c r="B9" s="16" t="s">
        <v>172</v>
      </c>
      <c r="C9" s="9" t="s">
        <v>153</v>
      </c>
      <c r="D9" s="9" t="s">
        <v>92</v>
      </c>
      <c r="E9" s="12">
        <v>0.9125</v>
      </c>
      <c r="F9" s="11"/>
      <c r="G9">
        <f>IF(LEFT(D9,1)="M",MIN(G$1:G8)-1,"")</f>
        <v>95</v>
      </c>
      <c r="H9">
        <f>IF(LEFT(D9,1)="W",MIN(H$1:H8)-1,"")</f>
      </c>
    </row>
    <row r="10" spans="1:8" ht="12.75">
      <c r="A10" s="9">
        <v>8</v>
      </c>
      <c r="B10" s="16" t="s">
        <v>86</v>
      </c>
      <c r="C10" s="9" t="s">
        <v>0</v>
      </c>
      <c r="D10" s="9" t="s">
        <v>84</v>
      </c>
      <c r="E10" s="12">
        <v>0.9666666666666667</v>
      </c>
      <c r="F10" s="11"/>
      <c r="G10">
        <f>IF(LEFT(D10,1)="M",MIN(G$1:G9)-1,"")</f>
        <v>94</v>
      </c>
      <c r="H10">
        <f>IF(LEFT(D10,1)="W",MIN(H$1:H9)-1,"")</f>
      </c>
    </row>
    <row r="11" spans="1:8" ht="12.75">
      <c r="A11" s="9">
        <v>9</v>
      </c>
      <c r="B11" s="16" t="s">
        <v>22</v>
      </c>
      <c r="C11" s="9" t="s">
        <v>0</v>
      </c>
      <c r="D11" s="9" t="s">
        <v>92</v>
      </c>
      <c r="E11" s="12">
        <v>0.9833333333333334</v>
      </c>
      <c r="F11" s="11"/>
      <c r="G11">
        <f>IF(LEFT(D11,1)="M",MIN(G$1:G10)-1,"")</f>
        <v>93</v>
      </c>
      <c r="H11">
        <f>IF(LEFT(D11,1)="W",MIN(H$1:H10)-1,"")</f>
      </c>
    </row>
    <row r="12" spans="1:8" ht="12.75">
      <c r="A12" s="9">
        <v>10</v>
      </c>
      <c r="B12" s="16" t="s">
        <v>6</v>
      </c>
      <c r="C12" s="9" t="s">
        <v>0</v>
      </c>
      <c r="D12" s="9" t="s">
        <v>82</v>
      </c>
      <c r="E12" s="12">
        <v>0.9888888888888889</v>
      </c>
      <c r="F12" s="11"/>
      <c r="G12">
        <f>IF(LEFT(D12,1)="M",MIN(G$1:G11)-1,"")</f>
        <v>92</v>
      </c>
      <c r="H12">
        <f>IF(LEFT(D12,1)="W",MIN(H$1:H11)-1,"")</f>
      </c>
    </row>
    <row r="13" spans="1:8" ht="12.75">
      <c r="A13" s="9">
        <v>11</v>
      </c>
      <c r="B13" s="16" t="s">
        <v>167</v>
      </c>
      <c r="C13" s="9" t="s">
        <v>23</v>
      </c>
      <c r="D13" s="9" t="s">
        <v>73</v>
      </c>
      <c r="E13" s="10">
        <v>1.025</v>
      </c>
      <c r="F13" s="11"/>
      <c r="G13">
        <f>IF(LEFT(D13,1)="M",MIN(G$1:G12)-1,"")</f>
        <v>91</v>
      </c>
      <c r="H13">
        <f>IF(LEFT(D13,1)="W",MIN(H$1:H12)-1,"")</f>
      </c>
    </row>
    <row r="14" spans="1:8" ht="12.75">
      <c r="A14" s="9">
        <v>12</v>
      </c>
      <c r="B14" s="16" t="s">
        <v>128</v>
      </c>
      <c r="C14" s="9" t="s">
        <v>0</v>
      </c>
      <c r="D14" s="9" t="s">
        <v>114</v>
      </c>
      <c r="E14" s="10">
        <v>1.1743055555555555</v>
      </c>
      <c r="F14" s="11"/>
      <c r="G14">
        <f>IF(LEFT(D14,1)="M",MIN(G$1:G13)-1,"")</f>
        <v>90</v>
      </c>
      <c r="H14">
        <f>IF(LEFT(D14,1)="W",MIN(H$1:H13)-1,"")</f>
      </c>
    </row>
    <row r="15" spans="1:8" ht="12.75">
      <c r="A15" s="9">
        <v>13</v>
      </c>
      <c r="B15" s="16" t="s">
        <v>96</v>
      </c>
      <c r="C15" s="9" t="s">
        <v>0</v>
      </c>
      <c r="D15" s="9" t="s">
        <v>97</v>
      </c>
      <c r="E15" s="10">
        <v>1.2236111111111112</v>
      </c>
      <c r="F15" s="11"/>
      <c r="G15">
        <f>IF(LEFT(D15,1)="M",MIN(G$1:G14)-1,"")</f>
      </c>
      <c r="H15">
        <f>IF(LEFT(D15,1)="W",MIN(H$1:H14)-1,"")</f>
        <v>99</v>
      </c>
    </row>
    <row r="16" spans="1:8" ht="12.75">
      <c r="A16" s="9">
        <v>14</v>
      </c>
      <c r="B16" s="16" t="s">
        <v>26</v>
      </c>
      <c r="C16" s="9" t="s">
        <v>0</v>
      </c>
      <c r="D16" s="9" t="s">
        <v>97</v>
      </c>
      <c r="E16" s="10">
        <v>1.2652777777777777</v>
      </c>
      <c r="F16" s="11"/>
      <c r="G16">
        <f>IF(LEFT(D16,1)="M",MIN(G$1:G15)-1,"")</f>
      </c>
      <c r="H16">
        <f>IF(LEFT(D16,1)="W",MIN(H$1:H15)-1,"")</f>
        <v>98</v>
      </c>
    </row>
    <row r="17" spans="1:8" ht="12.75">
      <c r="A17" s="9">
        <v>15</v>
      </c>
      <c r="B17" s="16" t="s">
        <v>158</v>
      </c>
      <c r="C17" s="9" t="s">
        <v>0</v>
      </c>
      <c r="D17" s="9" t="s">
        <v>85</v>
      </c>
      <c r="E17" s="10">
        <v>1.3826388888888888</v>
      </c>
      <c r="F17" s="11"/>
      <c r="G17">
        <f>IF(LEFT(D17,1)="M",MIN(G$1:G16)-1,"")</f>
      </c>
      <c r="H17">
        <f>IF(LEFT(D17,1)="W",MIN(H$1:H16)-1,"")</f>
        <v>97</v>
      </c>
    </row>
    <row r="18" spans="1:8" ht="12.75">
      <c r="A18" s="9" t="s">
        <v>173</v>
      </c>
      <c r="B18" s="16" t="s">
        <v>150</v>
      </c>
      <c r="C18" s="9" t="s">
        <v>0</v>
      </c>
      <c r="D18" s="9" t="s">
        <v>174</v>
      </c>
      <c r="E18" s="10">
        <v>1.3826388888888888</v>
      </c>
      <c r="F18" s="11"/>
      <c r="G18">
        <f>IF(LEFT(D18,1)="M",MIN(G$1:G17)-1,"")</f>
        <v>89</v>
      </c>
      <c r="H18">
        <f>IF(LEFT(D18,1)="W",MIN(H$1:H17)-1,"")</f>
      </c>
    </row>
    <row r="19" spans="1:8" ht="12.75">
      <c r="A19" s="9">
        <v>17</v>
      </c>
      <c r="B19" s="16" t="s">
        <v>175</v>
      </c>
      <c r="C19" s="9" t="s">
        <v>0</v>
      </c>
      <c r="D19" s="9" t="s">
        <v>176</v>
      </c>
      <c r="E19" s="10">
        <v>1.409027777777778</v>
      </c>
      <c r="F19" s="11"/>
      <c r="G19">
        <f>IF(LEFT(D19,1)="M",MIN(G$1:G18)-1,"")</f>
        <v>88</v>
      </c>
      <c r="H19">
        <f>IF(LEFT(D19,1)="W",MIN(H$1:H18)-1,"")</f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8" ht="12.75">
      <c r="F38" s="11"/>
    </row>
    <row r="39" spans="7:8" ht="12.75">
      <c r="G39">
        <f>IF(LEFT(D39,1)="M",MIN(G$1:G38)-1,"")</f>
      </c>
      <c r="H39">
        <f>IF(LEFT(D39,1)="W",MIN(H$1:H38)-1,"")</f>
      </c>
    </row>
    <row r="40" spans="6:8" ht="12.75">
      <c r="F40" s="11"/>
      <c r="G40">
        <f>IF(LEFT(D40,1)="M",MIN(G$1:G39)-1,"")</f>
      </c>
      <c r="H40">
        <f>IF(LEFT(D40,1)="W",MIN(H$1:H39)-1,"")</f>
      </c>
    </row>
    <row r="41" spans="7:8" ht="12.75">
      <c r="G41">
        <f>IF(LEFT(D41,1)="M",MIN(G$1:G40)-1,"")</f>
      </c>
      <c r="H41">
        <f>IF(LEFT(D41,1)="W",MIN(H$1:H40)-1,"")</f>
      </c>
    </row>
    <row r="42" ht="12.75">
      <c r="F42" s="11"/>
    </row>
    <row r="44" ht="12.75">
      <c r="F44" s="11"/>
    </row>
    <row r="46" ht="12.75">
      <c r="F46" s="11"/>
    </row>
    <row r="48" ht="12.75">
      <c r="F48" s="11"/>
    </row>
    <row r="50" ht="12.75">
      <c r="F50" s="11"/>
    </row>
    <row r="52" ht="12.75">
      <c r="F52" s="11"/>
    </row>
    <row r="54" ht="12.75">
      <c r="F54" s="11"/>
    </row>
    <row r="56" ht="12.75">
      <c r="F56" s="11"/>
    </row>
    <row r="58" ht="12.75">
      <c r="F58" s="11"/>
    </row>
    <row r="60" ht="12.75">
      <c r="F60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</dc:title>
  <dc:subject/>
  <dc:creator>Steve Watkins</dc:creator>
  <cp:keywords/>
  <dc:description/>
  <cp:lastModifiedBy>Steve Watkins</cp:lastModifiedBy>
  <cp:lastPrinted>2007-06-20T11:37:58Z</cp:lastPrinted>
  <dcterms:created xsi:type="dcterms:W3CDTF">2006-05-11T11:35:23Z</dcterms:created>
  <dcterms:modified xsi:type="dcterms:W3CDTF">2007-06-28T11:49:00Z</dcterms:modified>
  <cp:category/>
  <cp:version/>
  <cp:contentType/>
  <cp:contentStatus/>
</cp:coreProperties>
</file>